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Отчет" sheetId="1" r:id="rId1"/>
  </sheets>
  <definedNames>
    <definedName name="_xlnm.Print_Titles" localSheetId="0">'Отчет'!$4:$7</definedName>
  </definedNames>
  <calcPr fullCalcOnLoad="1"/>
</workbook>
</file>

<file path=xl/sharedStrings.xml><?xml version="1.0" encoding="utf-8"?>
<sst xmlns="http://schemas.openxmlformats.org/spreadsheetml/2006/main" count="63" uniqueCount="35">
  <si>
    <t>МП</t>
  </si>
  <si>
    <t>1</t>
  </si>
  <si>
    <t>кв.м</t>
  </si>
  <si>
    <t>1.1</t>
  </si>
  <si>
    <t>1.1.1</t>
  </si>
  <si>
    <t>1.1.2</t>
  </si>
  <si>
    <t>из них:</t>
  </si>
  <si>
    <t>в том числе по объектам:</t>
  </si>
  <si>
    <t>Межбюджетные трансферты, ВСЕГО: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</si>
  <si>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</si>
  <si>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</si>
  <si>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</si>
  <si>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</si>
  <si>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</si>
  <si>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</si>
  <si>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</si>
  <si>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</si>
  <si>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</si>
  <si>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</si>
  <si>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</si>
  <si>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в том числе по мероприятиям:</t>
  </si>
  <si>
    <t>ЛО</t>
  </si>
  <si>
    <t>МО</t>
  </si>
  <si>
    <t>в том числе за счет средств дорожного фонда :</t>
  </si>
  <si>
    <t>Приложение № 4 к дополнительному соглашению №_____от "_____"____________2014г.</t>
  </si>
  <si>
    <t>Ввод мощностей в 2015 году</t>
  </si>
  <si>
    <t>Плановое значение показателей по Соглашению                                   (гр.13-18 Прилож. № 1)</t>
  </si>
  <si>
    <t xml:space="preserve">Капитальный ремонт и ремонт автомобильных дорог общего пользования  местного значения.  ВСЕГО: </t>
  </si>
  <si>
    <t>Ремонт участка дороги «а/д «п. Жилгородок – д. Узигонты – а/д Ропша - Марьино» - дом 36 д. Узигонты» (км 0+000 - км 0+300) в д. Узигонты</t>
  </si>
  <si>
    <t xml:space="preserve">Ремонт, всего: </t>
  </si>
  <si>
    <t>Ремонт участка дороги «ул. Нижняя от д. 26 по ул. Центральная до д. 1 по ул. Торфяная» от д. 26 по ул. Центральная до д. 2 по ул. Веселая (за исключением пересечения с ул. Подгорная) в д. Низино</t>
  </si>
  <si>
    <t>Местная администрация МО Низинское сельское поселение 
МО Ломоносовский муниципальный район Ленинградской области</t>
  </si>
  <si>
    <t xml:space="preserve">Глава местной администрации ________________ / Е.В. Клухина/ </t>
  </si>
  <si>
    <t>Главный бухгалтер ________________ /Н.С. Овсянникова/</t>
  </si>
  <si>
    <t>ОТЧЕТ об осуществлении расходов дорожного фонда муниципального образования Низинское сельское поселение муниципального образования Ломоносовский муницпальный район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01.01.2017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</si>
</sst>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</numFmts>
  <fonts count="60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sz val="7"/>
      <name val="Times New Roman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0" fillId="0" borderId="0">
      <alignment/>
      <protection/>
    </xf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2" fontId="1" fillId="32" borderId="10" xfId="0" applyNumberFormat="1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2" fontId="9" fillId="32" borderId="10" xfId="0" applyNumberFormat="1" applyFont="1" applyFill="1" applyBorder="1" applyAlignment="1">
      <alignment horizontal="center" vertical="center" wrapText="1"/>
    </xf>
    <xf numFmtId="179" fontId="9" fillId="0" borderId="10" xfId="58" applyNumberFormat="1" applyFont="1" applyFill="1" applyBorder="1" applyAlignment="1">
      <alignment horizontal="center" vertical="center" wrapText="1"/>
    </xf>
    <xf numFmtId="179" fontId="9" fillId="0" borderId="11" xfId="58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horizontal="justify" vertical="top" wrapText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12" xfId="53" applyNumberFormat="1" applyFont="1" applyFill="1" applyBorder="1" applyAlignment="1">
      <alignment horizontal="center" vertical="center" wrapText="1"/>
      <protection/>
    </xf>
    <xf numFmtId="0" fontId="13" fillId="0" borderId="13" xfId="53" applyNumberFormat="1" applyFont="1" applyFill="1" applyBorder="1" applyAlignment="1">
      <alignment horizontal="center" vertical="center" wrapText="1"/>
      <protection/>
    </xf>
    <xf numFmtId="0" fontId="13" fillId="0" borderId="11" xfId="53" applyNumberFormat="1" applyFont="1" applyFill="1" applyBorder="1" applyAlignment="1">
      <alignment horizontal="center" vertical="center" wrapText="1"/>
      <protection/>
    </xf>
    <xf numFmtId="0" fontId="13" fillId="0" borderId="10" xfId="53" applyNumberFormat="1" applyFont="1" applyFill="1" applyBorder="1" applyAlignment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 wrapText="1"/>
    </xf>
    <xf numFmtId="2" fontId="21" fillId="32" borderId="12" xfId="0" applyNumberFormat="1" applyFont="1" applyFill="1" applyBorder="1" applyAlignment="1">
      <alignment horizontal="left" vertical="center" wrapText="1"/>
    </xf>
    <xf numFmtId="173" fontId="23" fillId="32" borderId="10" xfId="0" applyNumberFormat="1" applyFont="1" applyFill="1" applyBorder="1" applyAlignment="1">
      <alignment vertical="center" textRotation="90" wrapText="1"/>
    </xf>
    <xf numFmtId="173" fontId="7" fillId="32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justify" wrapText="1"/>
    </xf>
    <xf numFmtId="0" fontId="10" fillId="0" borderId="10" xfId="0" applyFont="1" applyBorder="1" applyAlignment="1">
      <alignment horizontal="center" vertical="center" wrapText="1"/>
    </xf>
    <xf numFmtId="179" fontId="11" fillId="0" borderId="10" xfId="58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1" fillId="32" borderId="14" xfId="0" applyNumberFormat="1" applyFont="1" applyFill="1" applyBorder="1" applyAlignment="1">
      <alignment horizontal="center" vertical="center" wrapText="1"/>
    </xf>
    <xf numFmtId="173" fontId="1" fillId="32" borderId="14" xfId="0" applyNumberFormat="1" applyFont="1" applyFill="1" applyBorder="1" applyAlignment="1">
      <alignment horizontal="center" vertical="center" wrapText="1"/>
    </xf>
    <xf numFmtId="172" fontId="1" fillId="32" borderId="14" xfId="0" applyNumberFormat="1" applyFont="1" applyFill="1" applyBorder="1" applyAlignment="1">
      <alignment horizontal="center" vertical="center" wrapText="1"/>
    </xf>
    <xf numFmtId="179" fontId="9" fillId="0" borderId="14" xfId="58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9" fontId="9" fillId="0" borderId="15" xfId="58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2" fontId="24" fillId="32" borderId="11" xfId="0" applyNumberFormat="1" applyFont="1" applyFill="1" applyBorder="1" applyAlignment="1">
      <alignment horizontal="left" vertical="center" wrapText="1"/>
    </xf>
    <xf numFmtId="2" fontId="25" fillId="32" borderId="10" xfId="0" applyNumberFormat="1" applyFont="1" applyFill="1" applyBorder="1" applyAlignment="1">
      <alignment horizontal="left" vertical="center" wrapText="1"/>
    </xf>
    <xf numFmtId="2" fontId="24" fillId="32" borderId="15" xfId="0" applyNumberFormat="1" applyFont="1" applyFill="1" applyBorder="1" applyAlignment="1">
      <alignment horizontal="left" vertical="center" wrapText="1"/>
    </xf>
    <xf numFmtId="2" fontId="24" fillId="32" borderId="10" xfId="0" applyNumberFormat="1" applyFont="1" applyFill="1" applyBorder="1" applyAlignment="1">
      <alignment horizontal="left" vertical="center" wrapText="1"/>
    </xf>
    <xf numFmtId="173" fontId="7" fillId="32" borderId="11" xfId="0" applyNumberFormat="1" applyFont="1" applyFill="1" applyBorder="1" applyAlignment="1">
      <alignment horizontal="center" vertical="center" wrapText="1"/>
    </xf>
    <xf numFmtId="0" fontId="7" fillId="32" borderId="15" xfId="0" applyNumberFormat="1" applyFont="1" applyFill="1" applyBorder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4" fontId="1" fillId="32" borderId="14" xfId="0" applyNumberFormat="1" applyFont="1" applyFill="1" applyBorder="1" applyAlignment="1">
      <alignment horizontal="center" vertical="center" wrapText="1"/>
    </xf>
    <xf numFmtId="4" fontId="7" fillId="32" borderId="15" xfId="0" applyNumberFormat="1" applyFont="1" applyFill="1" applyBorder="1" applyAlignment="1">
      <alignment horizontal="center" vertical="center" wrapText="1"/>
    </xf>
    <xf numFmtId="4" fontId="7" fillId="32" borderId="15" xfId="0" applyNumberFormat="1" applyFont="1" applyFill="1" applyBorder="1" applyAlignment="1">
      <alignment horizontal="center" vertical="center" wrapText="1"/>
    </xf>
    <xf numFmtId="4" fontId="7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173" fontId="9" fillId="32" borderId="10" xfId="0" applyNumberFormat="1" applyFont="1" applyFill="1" applyBorder="1" applyAlignment="1">
      <alignment horizontal="center" vertical="center" wrapText="1"/>
    </xf>
    <xf numFmtId="173" fontId="7" fillId="32" borderId="15" xfId="0" applyNumberFormat="1" applyFont="1" applyFill="1" applyBorder="1" applyAlignment="1">
      <alignment horizontal="center" vertical="center" wrapText="1"/>
    </xf>
    <xf numFmtId="4" fontId="1" fillId="32" borderId="16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7" fillId="32" borderId="15" xfId="0" applyNumberFormat="1" applyFont="1" applyFill="1" applyBorder="1" applyAlignment="1">
      <alignment horizontal="center" vertical="center" wrapText="1"/>
    </xf>
    <xf numFmtId="172" fontId="5" fillId="32" borderId="11" xfId="0" applyNumberFormat="1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172" fontId="7" fillId="0" borderId="0" xfId="0" applyNumberFormat="1" applyFont="1" applyAlignment="1">
      <alignment horizontal="center" vertical="center" wrapText="1"/>
    </xf>
    <xf numFmtId="0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8" xfId="53" applyNumberFormat="1" applyFont="1" applyFill="1" applyBorder="1" applyAlignment="1">
      <alignment horizontal="center" vertical="center" wrapText="1"/>
      <protection/>
    </xf>
    <xf numFmtId="0" fontId="13" fillId="0" borderId="19" xfId="53" applyNumberFormat="1" applyFont="1" applyFill="1" applyBorder="1" applyAlignment="1">
      <alignment horizontal="center" vertical="center" wrapText="1"/>
      <protection/>
    </xf>
    <xf numFmtId="0" fontId="13" fillId="0" borderId="12" xfId="53" applyNumberFormat="1" applyFont="1" applyFill="1" applyBorder="1" applyAlignment="1">
      <alignment horizontal="center" vertical="center" wrapText="1"/>
      <protection/>
    </xf>
    <xf numFmtId="0" fontId="13" fillId="0" borderId="11" xfId="53" applyNumberFormat="1" applyFont="1" applyFill="1" applyBorder="1" applyAlignment="1">
      <alignment horizontal="center" vertical="center" wrapText="1"/>
      <protection/>
    </xf>
    <xf numFmtId="0" fontId="13" fillId="0" borderId="20" xfId="53" applyNumberFormat="1" applyFont="1" applyFill="1" applyBorder="1" applyAlignment="1">
      <alignment horizontal="center" vertical="center" wrapText="1"/>
      <protection/>
    </xf>
    <xf numFmtId="0" fontId="13" fillId="0" borderId="21" xfId="53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0" borderId="13" xfId="53" applyNumberFormat="1" applyFont="1" applyFill="1" applyBorder="1" applyAlignment="1">
      <alignment horizontal="center" vertical="center" wrapText="1"/>
      <protection/>
    </xf>
    <xf numFmtId="4" fontId="18" fillId="0" borderId="0" xfId="0" applyNumberFormat="1" applyFont="1" applyAlignment="1">
      <alignment/>
    </xf>
    <xf numFmtId="4" fontId="13" fillId="0" borderId="12" xfId="53" applyNumberFormat="1" applyFont="1" applyFill="1" applyBorder="1" applyAlignment="1">
      <alignment horizontal="center" vertical="center" wrapText="1"/>
      <protection/>
    </xf>
    <xf numFmtId="4" fontId="13" fillId="0" borderId="11" xfId="53" applyNumberFormat="1" applyFont="1" applyFill="1" applyBorder="1" applyAlignment="1">
      <alignment horizontal="center" vertical="center" wrapText="1"/>
      <protection/>
    </xf>
    <xf numFmtId="4" fontId="13" fillId="0" borderId="10" xfId="53" applyNumberFormat="1" applyFont="1" applyFill="1" applyBorder="1" applyAlignment="1">
      <alignment horizontal="center" vertical="center" wrapText="1"/>
      <protection/>
    </xf>
    <xf numFmtId="4" fontId="9" fillId="32" borderId="10" xfId="0" applyNumberFormat="1" applyFont="1" applyFill="1" applyBorder="1" applyAlignment="1">
      <alignment horizontal="center" vertical="center" wrapText="1"/>
    </xf>
    <xf numFmtId="4" fontId="1" fillId="32" borderId="13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/>
    </xf>
    <xf numFmtId="4" fontId="13" fillId="0" borderId="11" xfId="53" applyNumberFormat="1" applyFont="1" applyFill="1" applyBorder="1" applyAlignment="1">
      <alignment horizontal="center" vertical="center" wrapText="1"/>
      <protection/>
    </xf>
    <xf numFmtId="4" fontId="17" fillId="0" borderId="0" xfId="0" applyNumberFormat="1" applyFont="1" applyFill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22"/>
  <sheetViews>
    <sheetView tabSelected="1" view="pageBreakPreview" zoomScale="60" zoomScalePageLayoutView="0" workbookViewId="0" topLeftCell="A2">
      <selection activeCell="L15" sqref="L15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5.125" style="0" customWidth="1"/>
    <col min="4" max="4" width="5.00390625" style="0" customWidth="1"/>
    <col min="5" max="5" width="5.375" style="0" customWidth="1"/>
    <col min="6" max="6" width="11.375" style="0" bestFit="1" customWidth="1"/>
    <col min="7" max="7" width="10.125" style="0" bestFit="1" customWidth="1"/>
    <col min="8" max="8" width="10.125" style="0" customWidth="1"/>
    <col min="9" max="9" width="4.875" style="0" customWidth="1"/>
    <col min="10" max="10" width="5.375" style="0" bestFit="1" customWidth="1"/>
    <col min="11" max="11" width="5.75390625" style="0" customWidth="1"/>
    <col min="12" max="12" width="10.125" style="88" bestFit="1" customWidth="1"/>
    <col min="13" max="13" width="10.125" style="0" bestFit="1" customWidth="1"/>
    <col min="14" max="14" width="9.75390625" style="0" bestFit="1" customWidth="1"/>
    <col min="15" max="15" width="10.125" style="88" bestFit="1" customWidth="1"/>
    <col min="16" max="16" width="9.00390625" style="0" customWidth="1"/>
    <col min="17" max="17" width="9.75390625" style="0" bestFit="1" customWidth="1"/>
    <col min="18" max="19" width="9.375" style="0" bestFit="1" customWidth="1"/>
    <col min="20" max="20" width="8.875" style="0" bestFit="1" customWidth="1"/>
    <col min="21" max="21" width="12.625" style="0" customWidth="1"/>
  </cols>
  <sheetData>
    <row r="1" spans="2:21" ht="29.25" customHeight="1" hidden="1">
      <c r="B1" s="26"/>
      <c r="C1" s="16"/>
      <c r="D1" s="16"/>
      <c r="E1" s="16"/>
      <c r="F1" s="16"/>
      <c r="G1" s="16"/>
      <c r="H1" s="17"/>
      <c r="I1" s="16"/>
      <c r="J1" s="16"/>
      <c r="K1" s="16"/>
      <c r="L1" s="81"/>
      <c r="M1" s="16"/>
      <c r="N1" s="17"/>
      <c r="O1" s="70" t="s">
        <v>24</v>
      </c>
      <c r="P1" s="70"/>
      <c r="Q1" s="70"/>
      <c r="R1" s="70"/>
      <c r="S1" s="70"/>
      <c r="T1" s="70"/>
      <c r="U1" s="70"/>
    </row>
    <row r="2" spans="2:21" ht="12.75" customHeight="1">
      <c r="B2" s="79" t="s">
        <v>34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2:21" ht="29.25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ht="21.75" customHeight="1">
      <c r="A4" s="74" t="s">
        <v>9</v>
      </c>
      <c r="B4" s="74" t="s">
        <v>10</v>
      </c>
      <c r="C4" s="71" t="s">
        <v>26</v>
      </c>
      <c r="D4" s="72"/>
      <c r="E4" s="72"/>
      <c r="F4" s="72"/>
      <c r="G4" s="72"/>
      <c r="H4" s="73"/>
      <c r="I4" s="71" t="s">
        <v>11</v>
      </c>
      <c r="J4" s="72"/>
      <c r="K4" s="72"/>
      <c r="L4" s="72"/>
      <c r="M4" s="72"/>
      <c r="N4" s="73"/>
      <c r="O4" s="71" t="s">
        <v>18</v>
      </c>
      <c r="P4" s="72"/>
      <c r="Q4" s="73"/>
      <c r="R4" s="71" t="s">
        <v>12</v>
      </c>
      <c r="S4" s="72"/>
      <c r="T4" s="73"/>
      <c r="U4" s="74" t="s">
        <v>13</v>
      </c>
    </row>
    <row r="5" spans="1:21" ht="42" customHeight="1">
      <c r="A5" s="80"/>
      <c r="B5" s="80"/>
      <c r="C5" s="76" t="s">
        <v>25</v>
      </c>
      <c r="D5" s="77"/>
      <c r="E5" s="78"/>
      <c r="F5" s="74" t="s">
        <v>14</v>
      </c>
      <c r="G5" s="72" t="s">
        <v>23</v>
      </c>
      <c r="H5" s="73"/>
      <c r="I5" s="76" t="s">
        <v>15</v>
      </c>
      <c r="J5" s="77"/>
      <c r="K5" s="78"/>
      <c r="L5" s="82" t="s">
        <v>14</v>
      </c>
      <c r="M5" s="72" t="s">
        <v>23</v>
      </c>
      <c r="N5" s="73"/>
      <c r="O5" s="82" t="s">
        <v>14</v>
      </c>
      <c r="P5" s="72" t="s">
        <v>23</v>
      </c>
      <c r="Q5" s="73"/>
      <c r="R5" s="74" t="s">
        <v>14</v>
      </c>
      <c r="S5" s="72" t="s">
        <v>23</v>
      </c>
      <c r="T5" s="73"/>
      <c r="U5" s="80"/>
    </row>
    <row r="6" spans="1:21" ht="48" customHeight="1">
      <c r="A6" s="75"/>
      <c r="B6" s="75"/>
      <c r="C6" s="24" t="s">
        <v>19</v>
      </c>
      <c r="D6" s="25" t="s">
        <v>2</v>
      </c>
      <c r="E6" s="25" t="s">
        <v>16</v>
      </c>
      <c r="F6" s="75"/>
      <c r="G6" s="21" t="s">
        <v>21</v>
      </c>
      <c r="H6" s="21" t="s">
        <v>22</v>
      </c>
      <c r="I6" s="24" t="s">
        <v>19</v>
      </c>
      <c r="J6" s="25" t="s">
        <v>2</v>
      </c>
      <c r="K6" s="25" t="s">
        <v>16</v>
      </c>
      <c r="L6" s="83"/>
      <c r="M6" s="21" t="s">
        <v>21</v>
      </c>
      <c r="N6" s="21" t="s">
        <v>22</v>
      </c>
      <c r="O6" s="83"/>
      <c r="P6" s="21" t="s">
        <v>21</v>
      </c>
      <c r="Q6" s="21" t="s">
        <v>22</v>
      </c>
      <c r="R6" s="75"/>
      <c r="S6" s="21" t="s">
        <v>21</v>
      </c>
      <c r="T6" s="21" t="s">
        <v>22</v>
      </c>
      <c r="U6" s="75"/>
    </row>
    <row r="7" spans="1:21" ht="15.7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1">
        <v>7</v>
      </c>
      <c r="H7" s="21">
        <v>8</v>
      </c>
      <c r="I7" s="20">
        <v>9</v>
      </c>
      <c r="J7" s="21">
        <v>10</v>
      </c>
      <c r="K7" s="21">
        <v>11</v>
      </c>
      <c r="L7" s="84">
        <v>12</v>
      </c>
      <c r="M7" s="21">
        <v>13</v>
      </c>
      <c r="N7" s="21">
        <v>14</v>
      </c>
      <c r="O7" s="89">
        <v>15</v>
      </c>
      <c r="P7" s="21">
        <v>16</v>
      </c>
      <c r="Q7" s="21">
        <v>17</v>
      </c>
      <c r="R7" s="20">
        <v>18</v>
      </c>
      <c r="S7" s="21">
        <v>19</v>
      </c>
      <c r="T7" s="21">
        <v>20</v>
      </c>
      <c r="U7" s="20">
        <v>21</v>
      </c>
    </row>
    <row r="8" spans="1:21" ht="17.25" customHeight="1">
      <c r="A8" s="22"/>
      <c r="B8" s="23" t="s">
        <v>8</v>
      </c>
      <c r="C8" s="18" t="s">
        <v>17</v>
      </c>
      <c r="D8" s="18" t="s">
        <v>17</v>
      </c>
      <c r="E8" s="18" t="s">
        <v>17</v>
      </c>
      <c r="F8" s="48">
        <v>776123</v>
      </c>
      <c r="G8" s="48">
        <v>665800</v>
      </c>
      <c r="H8" s="48">
        <v>110323</v>
      </c>
      <c r="I8" s="18" t="s">
        <v>17</v>
      </c>
      <c r="J8" s="18" t="s">
        <v>17</v>
      </c>
      <c r="K8" s="18" t="s">
        <v>17</v>
      </c>
      <c r="L8" s="85">
        <f>SUM(M8:N8)</f>
        <v>776123</v>
      </c>
      <c r="M8" s="48">
        <v>665800</v>
      </c>
      <c r="N8" s="48">
        <v>110323</v>
      </c>
      <c r="O8" s="85">
        <f>SUM(P8:Q8)</f>
        <v>776123</v>
      </c>
      <c r="P8" s="48">
        <v>665800</v>
      </c>
      <c r="Q8" s="48">
        <v>110323</v>
      </c>
      <c r="R8" s="57">
        <f>SUM(S8:T8)</f>
        <v>0</v>
      </c>
      <c r="S8" s="57">
        <f>G8-P8</f>
        <v>0</v>
      </c>
      <c r="T8" s="57">
        <f>H8-Q8</f>
        <v>0</v>
      </c>
      <c r="U8" s="19"/>
    </row>
    <row r="9" spans="1:220" s="1" customFormat="1" ht="11.25" customHeight="1" thickBot="1">
      <c r="A9" s="35"/>
      <c r="B9" s="39" t="s">
        <v>20</v>
      </c>
      <c r="C9" s="30"/>
      <c r="D9" s="31"/>
      <c r="E9" s="31"/>
      <c r="F9" s="60"/>
      <c r="G9" s="49"/>
      <c r="H9" s="49"/>
      <c r="I9" s="33"/>
      <c r="J9" s="32"/>
      <c r="K9" s="32"/>
      <c r="L9" s="49"/>
      <c r="M9" s="49"/>
      <c r="N9" s="49"/>
      <c r="O9" s="49"/>
      <c r="P9" s="49"/>
      <c r="Q9" s="49"/>
      <c r="R9" s="60"/>
      <c r="S9" s="49"/>
      <c r="T9" s="49"/>
      <c r="U9" s="34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</row>
    <row r="10" spans="1:220" s="1" customFormat="1" ht="38.25" customHeight="1" thickBot="1" thickTop="1">
      <c r="A10" s="36" t="s">
        <v>1</v>
      </c>
      <c r="B10" s="42" t="s">
        <v>27</v>
      </c>
      <c r="C10" s="37" t="s">
        <v>17</v>
      </c>
      <c r="D10" s="45">
        <v>4180</v>
      </c>
      <c r="E10" s="59">
        <v>0.83</v>
      </c>
      <c r="F10" s="50">
        <v>776123</v>
      </c>
      <c r="G10" s="51">
        <v>665800</v>
      </c>
      <c r="H10" s="51">
        <v>110323</v>
      </c>
      <c r="I10" s="62" t="s">
        <v>17</v>
      </c>
      <c r="J10" s="45">
        <v>4180</v>
      </c>
      <c r="K10" s="59">
        <v>0.83</v>
      </c>
      <c r="L10" s="85">
        <f>SUM(M10:N10)</f>
        <v>776123</v>
      </c>
      <c r="M10" s="51">
        <v>665800</v>
      </c>
      <c r="N10" s="51">
        <v>110323</v>
      </c>
      <c r="O10" s="85">
        <f>SUM(P10:Q10)</f>
        <v>776123</v>
      </c>
      <c r="P10" s="51">
        <v>665800</v>
      </c>
      <c r="Q10" s="51">
        <v>110323</v>
      </c>
      <c r="R10" s="57">
        <f>SUM(S10:T10)</f>
        <v>0</v>
      </c>
      <c r="S10" s="57">
        <f>G10-P10</f>
        <v>0</v>
      </c>
      <c r="T10" s="57">
        <f>H10-Q10</f>
        <v>0</v>
      </c>
      <c r="U10" s="3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</row>
    <row r="11" spans="1:220" s="1" customFormat="1" ht="12.75" customHeight="1" thickTop="1">
      <c r="A11" s="29"/>
      <c r="B11" s="40" t="s">
        <v>6</v>
      </c>
      <c r="C11" s="44"/>
      <c r="D11" s="44"/>
      <c r="E11" s="44"/>
      <c r="F11" s="52"/>
      <c r="G11" s="53"/>
      <c r="H11" s="53"/>
      <c r="I11" s="63"/>
      <c r="J11" s="44"/>
      <c r="K11" s="44"/>
      <c r="L11" s="86"/>
      <c r="M11" s="53"/>
      <c r="N11" s="53"/>
      <c r="O11" s="86"/>
      <c r="P11" s="53"/>
      <c r="Q11" s="53"/>
      <c r="R11" s="52"/>
      <c r="S11" s="53"/>
      <c r="T11" s="53"/>
      <c r="U11" s="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</row>
    <row r="12" spans="1:220" s="1" customFormat="1" ht="18.75">
      <c r="A12" s="5" t="s">
        <v>3</v>
      </c>
      <c r="B12" s="43" t="s">
        <v>29</v>
      </c>
      <c r="C12" s="27" t="s">
        <v>17</v>
      </c>
      <c r="D12" s="46">
        <v>4180</v>
      </c>
      <c r="E12" s="25">
        <v>0.83</v>
      </c>
      <c r="F12" s="54">
        <v>776123</v>
      </c>
      <c r="G12" s="55">
        <v>665800</v>
      </c>
      <c r="H12" s="55">
        <v>110323</v>
      </c>
      <c r="I12" s="64" t="s">
        <v>17</v>
      </c>
      <c r="J12" s="46">
        <v>4180</v>
      </c>
      <c r="K12" s="25">
        <v>0.83</v>
      </c>
      <c r="L12" s="85">
        <f>SUM(M12:N12)</f>
        <v>776123</v>
      </c>
      <c r="M12" s="55">
        <v>665800</v>
      </c>
      <c r="N12" s="55">
        <v>110323</v>
      </c>
      <c r="O12" s="85">
        <f>SUM(P12:Q12)</f>
        <v>776123</v>
      </c>
      <c r="P12" s="55">
        <v>665800</v>
      </c>
      <c r="Q12" s="55">
        <v>110323</v>
      </c>
      <c r="R12" s="57">
        <f>SUM(S12:T12)</f>
        <v>0</v>
      </c>
      <c r="S12" s="57">
        <f>G12-P12</f>
        <v>0</v>
      </c>
      <c r="T12" s="57">
        <f>H12-Q12</f>
        <v>0</v>
      </c>
      <c r="U12" s="2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</row>
    <row r="13" spans="1:220" s="1" customFormat="1" ht="13.5" customHeight="1">
      <c r="A13" s="5"/>
      <c r="B13" s="41" t="s">
        <v>7</v>
      </c>
      <c r="C13" s="25"/>
      <c r="D13" s="25"/>
      <c r="E13" s="25"/>
      <c r="F13" s="54"/>
      <c r="G13" s="56"/>
      <c r="H13" s="56"/>
      <c r="I13" s="3"/>
      <c r="J13" s="25"/>
      <c r="K13" s="25"/>
      <c r="L13" s="53"/>
      <c r="M13" s="56"/>
      <c r="N13" s="56"/>
      <c r="O13" s="53"/>
      <c r="P13" s="56"/>
      <c r="Q13" s="56"/>
      <c r="R13" s="54"/>
      <c r="S13" s="56"/>
      <c r="T13" s="56"/>
      <c r="U13" s="7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</row>
    <row r="14" spans="1:220" s="1" customFormat="1" ht="60">
      <c r="A14" s="5" t="s">
        <v>4</v>
      </c>
      <c r="B14" s="47" t="s">
        <v>30</v>
      </c>
      <c r="C14" s="61" t="s">
        <v>17</v>
      </c>
      <c r="D14" s="4">
        <v>2665</v>
      </c>
      <c r="E14" s="58">
        <v>0.53</v>
      </c>
      <c r="F14" s="57">
        <v>494820</v>
      </c>
      <c r="G14" s="57">
        <v>424483</v>
      </c>
      <c r="H14" s="57">
        <v>70337</v>
      </c>
      <c r="I14" s="6" t="s">
        <v>17</v>
      </c>
      <c r="J14" s="4">
        <v>2665</v>
      </c>
      <c r="K14" s="58">
        <v>0.53</v>
      </c>
      <c r="L14" s="85">
        <f>SUM(M14:N14)</f>
        <v>494820</v>
      </c>
      <c r="M14" s="57">
        <v>424483</v>
      </c>
      <c r="N14" s="57">
        <v>70337</v>
      </c>
      <c r="O14" s="85">
        <f>SUM(P14:Q14)</f>
        <v>494820</v>
      </c>
      <c r="P14" s="57">
        <v>424483</v>
      </c>
      <c r="Q14" s="57">
        <v>70337</v>
      </c>
      <c r="R14" s="57">
        <f>SUM(S14:T14)</f>
        <v>0</v>
      </c>
      <c r="S14" s="57">
        <f>G14-P14</f>
        <v>0</v>
      </c>
      <c r="T14" s="57">
        <f>H14-Q14</f>
        <v>0</v>
      </c>
      <c r="U14" s="7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</row>
    <row r="15" spans="1:220" s="1" customFormat="1" ht="48">
      <c r="A15" s="5" t="s">
        <v>5</v>
      </c>
      <c r="B15" s="47" t="s">
        <v>28</v>
      </c>
      <c r="C15" s="61" t="s">
        <v>17</v>
      </c>
      <c r="D15" s="4">
        <v>1515</v>
      </c>
      <c r="E15" s="58">
        <v>0.3</v>
      </c>
      <c r="F15" s="57">
        <v>281303</v>
      </c>
      <c r="G15" s="57">
        <v>241317</v>
      </c>
      <c r="H15" s="57">
        <v>39986</v>
      </c>
      <c r="I15" s="6" t="s">
        <v>17</v>
      </c>
      <c r="J15" s="4">
        <v>1515</v>
      </c>
      <c r="K15" s="58">
        <v>0.3</v>
      </c>
      <c r="L15" s="85">
        <f>SUM(M15:N15)</f>
        <v>281303</v>
      </c>
      <c r="M15" s="57">
        <v>241317</v>
      </c>
      <c r="N15" s="57">
        <v>39986</v>
      </c>
      <c r="O15" s="85">
        <f>SUM(P15:Q15)</f>
        <v>281303</v>
      </c>
      <c r="P15" s="57">
        <v>241317</v>
      </c>
      <c r="Q15" s="57">
        <v>39986</v>
      </c>
      <c r="R15" s="57">
        <f>SUM(S15:T15)</f>
        <v>0</v>
      </c>
      <c r="S15" s="57">
        <f>G15-P15</f>
        <v>0</v>
      </c>
      <c r="T15" s="57">
        <f>H15-Q15</f>
        <v>0</v>
      </c>
      <c r="U15" s="7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</row>
    <row r="17" spans="2:20" s="9" customFormat="1" ht="14.25" customHeight="1">
      <c r="B17" s="66"/>
      <c r="C17" s="66"/>
      <c r="D17" s="66"/>
      <c r="E17" s="66"/>
      <c r="F17" s="66"/>
      <c r="G17" s="66"/>
      <c r="I17" s="10"/>
      <c r="K17" s="66" t="s">
        <v>31</v>
      </c>
      <c r="L17" s="67"/>
      <c r="M17" s="67"/>
      <c r="N17" s="67"/>
      <c r="O17" s="67"/>
      <c r="P17" s="67"/>
      <c r="Q17" s="67"/>
      <c r="R17" s="67"/>
      <c r="S17" s="67"/>
      <c r="T17" s="67"/>
    </row>
    <row r="18" spans="2:20" s="9" customFormat="1" ht="20.25" customHeight="1">
      <c r="B18" s="66"/>
      <c r="C18" s="66"/>
      <c r="D18" s="66"/>
      <c r="E18" s="66"/>
      <c r="F18" s="66"/>
      <c r="G18" s="66"/>
      <c r="I18" s="12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 s="9" customFormat="1" ht="15.75" customHeight="1">
      <c r="B19" s="68"/>
      <c r="C19" s="67"/>
      <c r="D19" s="67"/>
      <c r="E19" s="67"/>
      <c r="F19" s="67"/>
      <c r="G19" s="67"/>
      <c r="H19" s="67"/>
      <c r="I19" s="67"/>
      <c r="K19" s="65" t="s">
        <v>32</v>
      </c>
      <c r="L19" s="69"/>
      <c r="M19" s="69"/>
      <c r="N19" s="69"/>
      <c r="O19" s="69"/>
      <c r="P19" s="69"/>
      <c r="Q19" s="69"/>
      <c r="R19" s="69"/>
      <c r="S19" s="69"/>
      <c r="T19" s="69"/>
    </row>
    <row r="20" spans="2:20" s="9" customFormat="1" ht="25.5" customHeight="1">
      <c r="B20" s="67"/>
      <c r="C20" s="67"/>
      <c r="D20" s="67"/>
      <c r="E20" s="67"/>
      <c r="F20" s="67"/>
      <c r="G20" s="67"/>
      <c r="H20" s="67"/>
      <c r="I20" s="67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s="9" customFormat="1" ht="37.5" customHeight="1">
      <c r="B21" s="10"/>
      <c r="C21" s="13"/>
      <c r="D21" s="14"/>
      <c r="H21" s="12"/>
      <c r="I21" s="12"/>
      <c r="K21" s="65" t="s">
        <v>33</v>
      </c>
      <c r="L21" s="65"/>
      <c r="M21" s="65"/>
      <c r="N21" s="65"/>
      <c r="O21" s="65"/>
      <c r="P21" s="65"/>
      <c r="Q21" s="65"/>
      <c r="R21" s="65"/>
      <c r="S21" s="65"/>
      <c r="T21" s="65"/>
    </row>
    <row r="22" spans="3:17" s="9" customFormat="1" ht="14.25">
      <c r="C22" s="15"/>
      <c r="D22" s="11"/>
      <c r="H22" s="12"/>
      <c r="I22" s="12"/>
      <c r="L22" s="87"/>
      <c r="M22" s="14"/>
      <c r="O22" s="90"/>
      <c r="Q22" s="11" t="s">
        <v>0</v>
      </c>
    </row>
  </sheetData>
  <sheetProtection/>
  <mergeCells count="24">
    <mergeCell ref="A4:A6"/>
    <mergeCell ref="B4:B6"/>
    <mergeCell ref="C4:H4"/>
    <mergeCell ref="M5:N5"/>
    <mergeCell ref="L5:L6"/>
    <mergeCell ref="F5:F6"/>
    <mergeCell ref="I5:K5"/>
    <mergeCell ref="B2:U3"/>
    <mergeCell ref="U4:U6"/>
    <mergeCell ref="C5:E5"/>
    <mergeCell ref="P5:Q5"/>
    <mergeCell ref="R5:R6"/>
    <mergeCell ref="S5:T5"/>
    <mergeCell ref="G5:H5"/>
    <mergeCell ref="K21:T21"/>
    <mergeCell ref="B17:G18"/>
    <mergeCell ref="K17:T18"/>
    <mergeCell ref="B19:I20"/>
    <mergeCell ref="K19:T20"/>
    <mergeCell ref="O1:U1"/>
    <mergeCell ref="R4:T4"/>
    <mergeCell ref="O5:O6"/>
    <mergeCell ref="I4:N4"/>
    <mergeCell ref="O4:Q4"/>
  </mergeCells>
  <printOptions/>
  <pageMargins left="0.23" right="0.16" top="0.16" bottom="0.15" header="0.16" footer="0.1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Gureva</cp:lastModifiedBy>
  <cp:lastPrinted>2016-12-12T11:32:07Z</cp:lastPrinted>
  <dcterms:created xsi:type="dcterms:W3CDTF">2004-12-20T06:56:27Z</dcterms:created>
  <dcterms:modified xsi:type="dcterms:W3CDTF">2016-12-12T11:41:14Z</dcterms:modified>
  <cp:category/>
  <cp:version/>
  <cp:contentType/>
  <cp:contentStatus/>
</cp:coreProperties>
</file>