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Y:\ОТЧЕТЫ\117\2020\"/>
    </mc:Choice>
  </mc:AlternateContent>
  <xr:revisionPtr revIDLastSave="0" documentId="13_ncr:1_{A5476CC2-525B-43A1-9B22-3F85D5015FE9}" xr6:coauthVersionLast="46" xr6:coauthVersionMax="46" xr10:uidLastSave="{00000000-0000-0000-0000-000000000000}"/>
  <bookViews>
    <workbookView xWindow="2610" yWindow="855" windowWidth="24510" windowHeight="14385" xr2:uid="{00000000-000D-0000-FFFF-FFFF00000000}"/>
  </bookViews>
  <sheets>
    <sheet name="Доходы" sheetId="2" r:id="rId1"/>
    <sheet name="Расходы" sheetId="3" r:id="rId2"/>
    <sheet name="Источники" sheetId="4" r:id="rId3"/>
  </sheets>
  <calcPr calcId="191029"/>
</workbook>
</file>

<file path=xl/calcChain.xml><?xml version="1.0" encoding="utf-8"?>
<calcChain xmlns="http://schemas.openxmlformats.org/spreadsheetml/2006/main">
  <c r="F10" i="4" l="1"/>
  <c r="F17" i="2"/>
  <c r="F18" i="2"/>
  <c r="F19" i="2"/>
  <c r="F20" i="2"/>
  <c r="F21" i="2"/>
  <c r="F22" i="2"/>
  <c r="F23" i="2"/>
  <c r="F24" i="2"/>
  <c r="F25" i="2"/>
  <c r="F26" i="2"/>
  <c r="F27" i="2"/>
  <c r="F30" i="2"/>
  <c r="F31" i="2"/>
  <c r="F32" i="2"/>
  <c r="F33" i="2"/>
  <c r="F34" i="2"/>
  <c r="F35" i="2"/>
  <c r="F36" i="2"/>
  <c r="F37" i="2"/>
  <c r="F38" i="2"/>
  <c r="F39" i="2"/>
  <c r="F41" i="2"/>
  <c r="F42" i="2"/>
  <c r="F43" i="2"/>
  <c r="F44" i="2"/>
  <c r="F45" i="2"/>
  <c r="F46" i="2"/>
  <c r="F47" i="2"/>
  <c r="F48" i="2"/>
  <c r="F49" i="2"/>
  <c r="F50" i="2"/>
  <c r="F52" i="2"/>
  <c r="F53" i="2"/>
  <c r="F54" i="2"/>
  <c r="F58" i="2"/>
  <c r="F59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82" i="2"/>
  <c r="F83" i="2"/>
  <c r="F84" i="2"/>
  <c r="F85" i="2"/>
  <c r="F86" i="2"/>
  <c r="F87" i="2"/>
  <c r="F88" i="2"/>
  <c r="F89" i="2"/>
  <c r="F90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6" i="2"/>
  <c r="H23" i="3" l="1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22" i="3"/>
  <c r="E94" i="2"/>
  <c r="E95" i="2"/>
  <c r="E96" i="2"/>
</calcChain>
</file>

<file path=xl/sharedStrings.xml><?xml version="1.0" encoding="utf-8"?>
<sst xmlns="http://schemas.openxmlformats.org/spreadsheetml/2006/main" count="1407" uniqueCount="624">
  <si>
    <t>ОТЧЕТ ОБ ИСПОЛНЕНИИ БЮДЖЕТА</t>
  </si>
  <si>
    <t>КОДЫ</t>
  </si>
  <si>
    <t>на 1 января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</si>
  <si>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</si>
  <si>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</si>
  <si>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</si>
  <si>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</si>
  <si>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</si>
  <si>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</si>
  <si>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</si>
  <si>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>903</t>
  </si>
  <si>
    <t xml:space="preserve">Наименование публично-правового образования </t>
  </si>
  <si>
    <t xml:space="preserve">         по ОКТМО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</si>
  <si>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</si>
  <si>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</si>
  <si>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</si>
  <si>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</si>
  <si>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</si>
  <si>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</si>
  <si>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</si>
  <si>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</si>
  <si>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</si>
  <si>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</si>
  <si>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</si>
  <si>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</si>
  <si>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</si>
  <si>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</si>
  <si>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</si>
  <si>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</si>
  <si>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</si>
  <si>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</si>
  <si>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</si>
  <si>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</t>
  </si>
  <si>
    <t>100 0 00 00000 00 0000 000</t>
  </si>
  <si>
    <t xml:space="preserve">  НАЛОГОВЫЕ И НЕНАЛОГОВЫЕ ДОХОДЫ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</si>
  <si>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</si>
  <si>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</si>
  <si>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</si>
  <si>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</si>
  <si>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</si>
  <si>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</si>
  <si>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</si>
  <si>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</si>
  <si>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</si>
  <si>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</si>
  <si>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</si>
  <si>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</si>
  <si>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</si>
  <si>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</si>
  <si>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</si>
  <si>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</si>
  <si>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</si>
  <si>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</si>
  <si>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</si>
  <si>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</si>
  <si>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</si>
  <si>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182 0 00 00000 00 0000 000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</si>
  <si>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</si>
  <si>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</si>
  <si>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</si>
  <si>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</si>
  <si>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</si>
  <si>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</si>
  <si>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</si>
  <si>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</si>
  <si>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</si>
  <si>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</si>
  <si>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</si>
  <si>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</si>
  <si>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</si>
  <si>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</si>
  <si>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</si>
  <si>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</si>
  <si>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</si>
  <si>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</si>
  <si>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</si>
  <si>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</si>
  <si>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</si>
  <si>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</si>
  <si>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</si>
  <si>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</si>
  <si>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</si>
  <si>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</si>
  <si>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</si>
  <si>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</si>
  <si>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</si>
  <si>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</si>
  <si>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</si>
  <si>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</si>
  <si>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</si>
  <si>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</si>
  <si>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</si>
  <si>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</si>
  <si>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</si>
  <si>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</si>
  <si>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</si>
  <si>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</si>
  <si>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182 1 06 01030 10 4000 110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</si>
  <si>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</si>
  <si>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</si>
  <si>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</si>
  <si>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</si>
  <si>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</si>
  <si>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</si>
  <si>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</si>
  <si>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</si>
  <si>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</si>
  <si>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</si>
  <si>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</si>
  <si>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</si>
  <si>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</si>
  <si>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</si>
  <si>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</si>
  <si>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</si>
  <si>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</si>
  <si>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</si>
  <si>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</si>
  <si>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</si>
  <si>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Земельный налог с физических лиц, обладающих земельным участком, расположенным в границах сельских поселений  (прочие поступления)</t>
  </si>
  <si>
    <t>182 1 06 06043 10 4000 110</t>
  </si>
  <si>
    <t xml:space="preserve">  рпрпрпрпрпрпрпрпр</t>
  </si>
  <si>
    <t>903 0 00 00000 00 0000 000</t>
  </si>
  <si>
    <t>903 1 00 00000 00 0000 000</t>
  </si>
  <si>
    <t xml:space="preserve">  ГОСУДАРСТВЕННАЯ ПОШЛИНА</t>
  </si>
  <si>
    <t>903 1 08 00000 00 0000 000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</si>
  <si>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</si>
  <si>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</si>
  <si>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</si>
  <si>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</si>
  <si>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</si>
  <si>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903 1 08 04020 01 1000 110</t>
  </si>
  <si>
    <t xml:space="preserve">  ДОХОДЫ ОТ ИСПОЛЬЗОВАНИЯ ИМУЩЕСТВА, НАХОДЯЩЕГОСЯ В ГОСУДАРСТВЕННОЙ И МУНИЦИПАЛЬНОЙ СОБСТВЕННОСТИ</t>
  </si>
  <si>
    <t>903 1 11 00000 00 0000 000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</si>
  <si>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</si>
  <si>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</si>
  <si>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</si>
  <si>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</si>
  <si>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</si>
  <si>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903 1 11 05025 10 0000 120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</si>
  <si>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</si>
  <si>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903 1 11 05070 00 0000 120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</si>
  <si>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</si>
  <si>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903 1 11 05075 10 0000 120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</si>
  <si>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</si>
  <si>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</si>
  <si>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</si>
  <si>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</si>
  <si>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</si>
  <si>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903 1 11 09045 10 0000 120</t>
  </si>
  <si>
    <t xml:space="preserve">  ДОХОДЫ ОТ ОКАЗАНИЯ ПЛАТНЫХ УСЛУГ И КОМПЕНСАЦИИ ЗАТРАТ ГОСУДАРСТВА</t>
  </si>
  <si>
    <t>903 1 13 00000 00 0000 000</t>
  </si>
  <si>
    <t xml:space="preserve">  Доходы от компенсации затрат государства</t>
  </si>
  <si>
    <t>903 1 13 02000 00 0000 130</t>
  </si>
  <si>
    <t xml:space="preserve">  Прочие доходы от компенсации затрат государства</t>
  </si>
  <si>
    <t>903 1 13 02990 00 0000 130</t>
  </si>
  <si>
    <t xml:space="preserve">  Прочие доходы от компенсации затрат бюджетов сельских поселений</t>
  </si>
  <si>
    <t>903 1 13 02995 10 0000 130</t>
  </si>
  <si>
    <t xml:space="preserve">  АДМИНИСТРАТИВНЫЕ ПЛАТЕЖИ И СБОРЫ</t>
  </si>
  <si>
    <t>903 1 15 00000 00 0000 000</t>
  </si>
  <si>
    <t xml:space="preserve">  Платежи, взимаемые государственными и муниципальными органами (организациями) за выполнение определенных функций</t>
  </si>
  <si>
    <t>903 1 15 02000 00 0000 140</t>
  </si>
  <si>
    <t xml:space="preserve">  Платежи, взимаемые органами местного самоуправления (организациями) сельских поселений за выполнение определенных функций</t>
  </si>
  <si>
    <t>903 1 15 02050 10 0000 140</t>
  </si>
  <si>
    <t xml:space="preserve">  ШТРАФЫ, САНКЦИИ, ВОЗМЕЩЕНИЕ УЩЕРБА</t>
  </si>
  <si>
    <t>903 1 16 00000 00 0000 000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</si>
  <si>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</si>
  <si>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903 1 16 07000 00 0000 140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</si>
  <si>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</si>
  <si>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903 1 16 07010 00 0000 140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</si>
  <si>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</si>
  <si>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903 1 16 07010 10 0000 140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</si>
  <si>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</si>
  <si>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903 1 16 07090 00 0000 140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</si>
  <si>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</si>
  <si>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903 1 16 07090 10 0000 140</t>
  </si>
  <si>
    <t xml:space="preserve">  ПРОЧИЕ НЕНАЛОГОВЫЕ ДОХОДЫ</t>
  </si>
  <si>
    <t>903 1 17 00000 00 0000 000</t>
  </si>
  <si>
    <t xml:space="preserve">  Невыясненные поступления</t>
  </si>
  <si>
    <t>903 1 17 01000 00 0000 180</t>
  </si>
  <si>
    <t xml:space="preserve">  Невыясненные поступления, зачисляемые в бюджеты сельских поселений</t>
  </si>
  <si>
    <t>903 1 17 01050 10 0000 180</t>
  </si>
  <si>
    <t xml:space="preserve">  БЕЗВОЗМЕЗДНЫЕ ПОСТУПЛЕНИЯ</t>
  </si>
  <si>
    <t>903 2 00 00000 00 0000 000</t>
  </si>
  <si>
    <t xml:space="preserve">  БЕЗВОЗМЕЗДНЫЕ ПОСТУПЛЕНИЯ ОТ ДРУГИХ БЮДЖЕТОВ БЮДЖЕТНОЙ СИСТЕМЫ РОССИЙСКОЙ ФЕДЕРАЦИИ</t>
  </si>
  <si>
    <t>903 2 02 00000 00 0000 000</t>
  </si>
  <si>
    <t xml:space="preserve">  Субсидии бюджетам бюджетной системы Российской Федерации (межбюджетные субсидии)</t>
  </si>
  <si>
    <t>903 2 02 20000 00 0000 150</t>
  </si>
  <si>
    <t xml:space="preserve">  Субсидии бюджетам на софинансирование капитальных вложений в объекты муниципальной собственности</t>
  </si>
  <si>
    <t>903 2 02 20077 00 0000 150</t>
  </si>
  <si>
    <t xml:space="preserve">  Субсидии бюджетам сельских поселений на софинансирование капитальных вложений в объекты муниципальной собственности</t>
  </si>
  <si>
    <t>903 2 02 20077 10 0000 150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</si>
  <si>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</si>
  <si>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</si>
  <si>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</si>
  <si>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903 2 02 20216 10 0000 150</t>
  </si>
  <si>
    <t xml:space="preserve">  Субсидии бюджетам на реализацию программ формирования современной городской среды</t>
  </si>
  <si>
    <t>903 2 02 25555 00 0000 150</t>
  </si>
  <si>
    <t xml:space="preserve">  Субсидии бюджетам сельских поселений на реализацию программ формирования современной городской среды</t>
  </si>
  <si>
    <t>903 2 02 25555 10 0000 150</t>
  </si>
  <si>
    <t xml:space="preserve">  Прочие субсидии</t>
  </si>
  <si>
    <t>903 2 02 29999 00 0000 150</t>
  </si>
  <si>
    <t xml:space="preserve">  Прочие субсидии бюджетам сельских поселений</t>
  </si>
  <si>
    <t>903 2 02 29999 10 0000 150</t>
  </si>
  <si>
    <t xml:space="preserve">  Субвенции бюджетам бюджетной системы Российской Федерации</t>
  </si>
  <si>
    <t>903 2 02 30000 00 0000 150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</si>
  <si>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</si>
  <si>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903 2 02 30024 00 0000 150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</si>
  <si>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</si>
  <si>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903 2 02 30024 10 0000 150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</si>
  <si>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</si>
  <si>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903 2 02 35118 00 0000 150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</si>
  <si>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</si>
  <si>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903 2 02 35118 10 0000 150</t>
  </si>
  <si>
    <t xml:space="preserve">  Иные межбюджетные трансферты</t>
  </si>
  <si>
    <t>903 2 02 40000 00 0000 150</t>
  </si>
  <si>
    <t xml:space="preserve">  Прочие межбюджетные трансферты, передаваемые бюджетам</t>
  </si>
  <si>
    <t>903 2 02 49999 00 0000 150</t>
  </si>
  <si>
    <t xml:space="preserve">  Прочие межбюджетные трансферты, передаваемые бюджетам сельских поселений</t>
  </si>
  <si>
    <t>903 2 02 49999 10 0000 150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</si>
  <si>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</si>
  <si>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</si>
  <si>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</si>
  <si>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</si>
  <si>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</si>
  <si>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903 0000 00 0 00 00000 000</t>
  </si>
  <si>
    <t xml:space="preserve">  ОБЩЕГОСУДАРСТВЕННЫЕ ВОПРОСЫ</t>
  </si>
  <si>
    <t>903 0100 00 0 00 00000 000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</si>
  <si>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</si>
  <si>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903 0104 00 0 00 00000 000</t>
  </si>
  <si>
    <t xml:space="preserve">  Обеспечение деятельности главы муниципального образования, главы местной администрации</t>
  </si>
  <si>
    <t>903 0104 99 0 00 00200 000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</si>
  <si>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</si>
  <si>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903 0104 99 0 00 00200 100</t>
  </si>
  <si>
    <t xml:space="preserve">  Расходы на выплаты персоналу государственных (муниципальных) органов</t>
  </si>
  <si>
    <t>903 0104 99 0 00 00200 120</t>
  </si>
  <si>
    <t xml:space="preserve">  Фонд оплаты труда государственных (муниципальных) органов</t>
  </si>
  <si>
    <t>903 0104 99 0 00 00200 121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</si>
  <si>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</si>
  <si>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903 0104 99 0 00 00200 129</t>
  </si>
  <si>
    <t xml:space="preserve">  Обеспечение деятельности аппаратов органов местного самоуправления</t>
  </si>
  <si>
    <t>903 0104 99 0 00 00210 000</t>
  </si>
  <si>
    <t>903 0104 99 0 00 00210 100</t>
  </si>
  <si>
    <t>903 0104 99 0 00 00210 120</t>
  </si>
  <si>
    <t>903 0104 99 0 00 00210 121</t>
  </si>
  <si>
    <t>903 0104 99 0 00 00210 129</t>
  </si>
  <si>
    <t xml:space="preserve">  Закупка товаров, работ и услуг для обеспечения государственных (муниципальных) нужд</t>
  </si>
  <si>
    <t>903 0104 99 0 00 00210 200</t>
  </si>
  <si>
    <t xml:space="preserve">  Иные закупки товаров, работ и услуг для обеспечения государственных (муниципальных) нужд</t>
  </si>
  <si>
    <t>903 0104 99 0 00 00210 240</t>
  </si>
  <si>
    <t xml:space="preserve">  Прочая закупка товаров, работ и услуг</t>
  </si>
  <si>
    <t>903 0104 99 0 00 00210 244</t>
  </si>
  <si>
    <t xml:space="preserve">  Иные бюджетные ассигнования</t>
  </si>
  <si>
    <t>903 0104 99 0 00 00210 800</t>
  </si>
  <si>
    <t xml:space="preserve">  Уплата налогов, сборов и иных платежей</t>
  </si>
  <si>
    <t>903 0104 99 0 00 00210 850</t>
  </si>
  <si>
    <t xml:space="preserve">  Уплата прочих налогов, сборов</t>
  </si>
  <si>
    <t>903 0104 99 0 00 00210 852</t>
  </si>
  <si>
    <t xml:space="preserve">  Уплата иных платежей</t>
  </si>
  <si>
    <t>903 0104 99 0 00 00210 853</t>
  </si>
  <si>
    <t xml:space="preserve">  Расходы по передаче полномочий по исполнению и контролю за исполнением бюджета поселения</t>
  </si>
  <si>
    <t>903 0104 99 0 00 05010 000</t>
  </si>
  <si>
    <t xml:space="preserve">  Межбюджетные трансферты</t>
  </si>
  <si>
    <t>903 0104 99 0 00 05010 500</t>
  </si>
  <si>
    <t>903 0104 99 0 00 05010 540</t>
  </si>
  <si>
    <t xml:space="preserve">  Грант за достижение показателей деятельности ОМСУ за счет резервного фонда Правительства Российской Федерации</t>
  </si>
  <si>
    <t>903 0104 99 0 00 5549F 000</t>
  </si>
  <si>
    <t>903 0104 99 0 00 5549F 100</t>
  </si>
  <si>
    <t>903 0104 99 0 00 5549F 120</t>
  </si>
  <si>
    <t>903 0104 99 0 00 5549F 121</t>
  </si>
  <si>
    <t>903 0104 99 0 00 5549F 129</t>
  </si>
  <si>
    <t xml:space="preserve">  Резервные фонды</t>
  </si>
  <si>
    <t>903 0111 00 0 00 00000 000</t>
  </si>
  <si>
    <t xml:space="preserve">  Резервные средства</t>
  </si>
  <si>
    <t>903 0111 99 0 00 80060 000</t>
  </si>
  <si>
    <t>903 0111 99 0 00 80060 800</t>
  </si>
  <si>
    <t>903 0111 99 0 00 80060 870</t>
  </si>
  <si>
    <t xml:space="preserve">  Другие общегосударственные вопросы</t>
  </si>
  <si>
    <t>903 0113 00 0 00 00000 000</t>
  </si>
  <si>
    <t xml:space="preserve">  Другие общегосударственные расходы в рамках расходов органов местного самоуправления</t>
  </si>
  <si>
    <t>903 0113 99 0 00 00120 000</t>
  </si>
  <si>
    <t>903 0113 99 0 00 00120 200</t>
  </si>
  <si>
    <t>903 0113 99 0 00 00120 240</t>
  </si>
  <si>
    <t>903 0113 99 0 00 00120 244</t>
  </si>
  <si>
    <t xml:space="preserve">  Расходы на 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</si>
  <si>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903 0113 99 0 00 71340 000</t>
  </si>
  <si>
    <t>903 0113 99 0 00 71340 200</t>
  </si>
  <si>
    <t>903 0113 99 0 00 71340 240</t>
  </si>
  <si>
    <t>903 0113 99 0 00 71340 244</t>
  </si>
  <si>
    <t xml:space="preserve">  НАЦИОНАЛЬНАЯ ОБОРОНА</t>
  </si>
  <si>
    <t>903 0200 00 0 00 00000 000</t>
  </si>
  <si>
    <t xml:space="preserve">  Мобилизационная и вневойсковая подготовка</t>
  </si>
  <si>
    <t>903 0203 00 0 00 00000 000</t>
  </si>
  <si>
    <t xml:space="preserve">  Расходы 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</si>
  <si>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903 0203 99 0 00 51180 000</t>
  </si>
  <si>
    <t>903 0203 99 0 00 51180 100</t>
  </si>
  <si>
    <t>903 0203 99 0 00 51180 120</t>
  </si>
  <si>
    <t>903 0203 99 0 00 51180 121</t>
  </si>
  <si>
    <t>903 0203 99 0 00 51180 129</t>
  </si>
  <si>
    <t xml:space="preserve">  НАЦИОНАЛЬНАЯ БЕЗОПАСНОСТЬ И ПРАВООХРАНИТЕЛЬНАЯ ДЕЯТЕЛЬНОСТЬ</t>
  </si>
  <si>
    <t>903 0300 00 0 00 00000 000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</si>
  <si>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</si>
  <si>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903 0309 00 0 00 00000 000</t>
  </si>
  <si>
    <t xml:space="preserve">  Мероприятия по профилактическим мерам, направленным на предупреждение экстремизма и терроризма</t>
  </si>
  <si>
    <t>903 0309 01 0 00 01010 000</t>
  </si>
  <si>
    <t>903 0309 01 0 00 01010 200</t>
  </si>
  <si>
    <t>903 0309 01 0 00 01010 240</t>
  </si>
  <si>
    <t>903 0309 01 0 00 01010 244</t>
  </si>
  <si>
    <t xml:space="preserve">  Мероприятия по разработке проектной документации, созданию и подключению к РАСЦО местной системы оповещения населения по ГО и ЧС</t>
  </si>
  <si>
    <t>903 0309 01 0 00 01020 000</t>
  </si>
  <si>
    <t>903 0309 01 0 00 01020 200</t>
  </si>
  <si>
    <t>903 0309 01 0 00 01020 240</t>
  </si>
  <si>
    <t>903 0309 01 0 00 01020 244</t>
  </si>
  <si>
    <t xml:space="preserve">  Мероприятия по обеспечению функционирования дежурно-диспетчерской службы муниципального образования</t>
  </si>
  <si>
    <t>903 0309 01 0 00 01050 000</t>
  </si>
  <si>
    <t>903 0309 01 0 00 01050 200</t>
  </si>
  <si>
    <t>903 0309 01 0 00 01050 240</t>
  </si>
  <si>
    <t>903 0309 01 0 00 01050 244</t>
  </si>
  <si>
    <t xml:space="preserve">  Обеспечение пожарной безопасности</t>
  </si>
  <si>
    <t>903 0310 00 0 00 00000 000</t>
  </si>
  <si>
    <t xml:space="preserve">  Мероприятия по проверке состояния, ремонту и установке пожарных гидрантов</t>
  </si>
  <si>
    <t>903 0310 01 0 00 01040 000</t>
  </si>
  <si>
    <t>903 0310 01 0 00 01040 200</t>
  </si>
  <si>
    <t>903 0310 01 0 00 01040 240</t>
  </si>
  <si>
    <t xml:space="preserve">  Мероприятия по содержанию источников противопожарного водоснабжения населенных пунктов</t>
  </si>
  <si>
    <t>903 0310 01 0 00 01400 000</t>
  </si>
  <si>
    <t>903 0310 01 0 00 01400 200</t>
  </si>
  <si>
    <t>903 0310 01 0 00 01400 240</t>
  </si>
  <si>
    <t>903 0310 01 0 00 01400 244</t>
  </si>
  <si>
    <t xml:space="preserve">  НАЦИОНАЛЬНАЯ ЭКОНОМИКА</t>
  </si>
  <si>
    <t>903 0400 00 0 00 00000 000</t>
  </si>
  <si>
    <t xml:space="preserve">  Дорожное хозяйство (дорожные фонды)</t>
  </si>
  <si>
    <t>903 0409 00 0 00 00000 000</t>
  </si>
  <si>
    <t xml:space="preserve">  Мероприятия по оформлению прав собственности на автомобильные дороги общего пользования местного значения</t>
  </si>
  <si>
    <t>903 0409 02 1 00 01060 000</t>
  </si>
  <si>
    <t>903 0409 02 1 00 01060 200</t>
  </si>
  <si>
    <t>903 0409 02 1 00 01060 240</t>
  </si>
  <si>
    <t>903 0409 02 1 00 01060 244</t>
  </si>
  <si>
    <t xml:space="preserve">  Мероприятия по содержанию автомобильных дорог общего пользования местного значения</t>
  </si>
  <si>
    <t>903 0409 02 1 00 01070 000</t>
  </si>
  <si>
    <t>903 0409 02 1 00 01070 200</t>
  </si>
  <si>
    <t>903 0409 02 1 00 01070 240</t>
  </si>
  <si>
    <t>903 0409 02 1 00 01070 244</t>
  </si>
  <si>
    <t xml:space="preserve">  Мероприятия по ремонту автомобильных дорог общего пользования местного значения, дворовых территорий к многоквартирным домам, проездов к дворовым территориям</t>
  </si>
  <si>
    <t>903 0409 02 1 00 01080 000</t>
  </si>
  <si>
    <t>903 0409 02 1 00 01080 200</t>
  </si>
  <si>
    <t>903 0409 02 1 00 01080 240</t>
  </si>
  <si>
    <t>903 0409 02 1 00 01080 244</t>
  </si>
  <si>
    <t xml:space="preserve">  Мероприятия по ремонту автомобильных дорог общего пользования местного значения,дворовых территорий к многоквартирным домам,проездов к дворовым территориям</t>
  </si>
  <si>
    <t>903 0409 02 1 00 S0140 000</t>
  </si>
  <si>
    <t>903 0409 02 1 00 S0140 200</t>
  </si>
  <si>
    <t>903 0409 02 1 00 S0140 240</t>
  </si>
  <si>
    <t xml:space="preserve">  Мероприятия по совершенствованию организации движения транспорта и пешеходов в местах повышенной опасности</t>
  </si>
  <si>
    <t>903 0409 02 2 00 01110 000</t>
  </si>
  <si>
    <t>903 0409 02 2 00 01110 200</t>
  </si>
  <si>
    <t>903 0409 02 2 00 01110 240</t>
  </si>
  <si>
    <t>903 0409 02 2 00 01110 244</t>
  </si>
  <si>
    <t xml:space="preserve">  Другие вопросы в области национальной экономики</t>
  </si>
  <si>
    <t>903 0412 00 0 00 00000 000</t>
  </si>
  <si>
    <t xml:space="preserve">  Мероприятия по созданию благоприятных условий для устойчивого развития малого и среднего предпринимательства</t>
  </si>
  <si>
    <t>903 0412 16 0 00 01480 000</t>
  </si>
  <si>
    <t>903 0412 16 0 00 01480 200</t>
  </si>
  <si>
    <t>903 0412 16 0 00 01480 240</t>
  </si>
  <si>
    <t>903 0412 16 0 00 01480 244</t>
  </si>
  <si>
    <t xml:space="preserve">  Мероприятия по землеустройству и зелепользованию</t>
  </si>
  <si>
    <t>903 0412 99 0 00 80030 000</t>
  </si>
  <si>
    <t>903 0412 99 0 00 80030 200</t>
  </si>
  <si>
    <t>903 0412 99 0 00 80030 240</t>
  </si>
  <si>
    <t>903 0412 99 0 00 80030 244</t>
  </si>
  <si>
    <t xml:space="preserve">  ЖИЛИЩНО-КОММУНАЛЬНОЕ ХОЗЯЙСТВО</t>
  </si>
  <si>
    <t>903 0500 00 0 00 00000 000</t>
  </si>
  <si>
    <t xml:space="preserve">  Жилищное хозяйство</t>
  </si>
  <si>
    <t>903 0501 00 0 00 00000 000</t>
  </si>
  <si>
    <t xml:space="preserve">  Мероприятия по оплате взносов на капитальный ремонт и начислений соцнайма, коммунальных платежей за муниципальный жилищный фонд</t>
  </si>
  <si>
    <t>903 0501 07 4 00 01370 000</t>
  </si>
  <si>
    <t>903 0501 07 4 00 01370 200</t>
  </si>
  <si>
    <t>903 0501 07 4 00 01370 240</t>
  </si>
  <si>
    <t>903 0501 07 4 00 01370 244</t>
  </si>
  <si>
    <t xml:space="preserve">  Мероприятия по проведению капитального ремонта муниципального жилищного фонда</t>
  </si>
  <si>
    <t>903 0501 07 4 00 01380 000</t>
  </si>
  <si>
    <t xml:space="preserve">  Предоставление субсидий бюджетным, автономным учреждениям и иным некоммерческим организациям</t>
  </si>
  <si>
    <t>903 0501 07 4 00 01380 600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</si>
  <si>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</si>
  <si>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903 0501 07 4 00 01380 630</t>
  </si>
  <si>
    <t xml:space="preserve">  Субсидии (гранты в форме субсидий), подлежащие казначейскому сопровождению</t>
  </si>
  <si>
    <t>903 0501 07 4 00 01380 632</t>
  </si>
  <si>
    <t>903 0501 07 4 00 01380 800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</si>
  <si>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</si>
  <si>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903 0501 07 4 00 01380 810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</si>
  <si>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</si>
  <si>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903 0501 07 4 00 01380 811</t>
  </si>
  <si>
    <t xml:space="preserve">  Коммунальное хозяйство</t>
  </si>
  <si>
    <t>903 0502 00 0 00 00000 000</t>
  </si>
  <si>
    <t xml:space="preserve">  Мероприятия по установке автоматизтрованных индивидуальных тепловых пунктов с погодным и часовым регулированием</t>
  </si>
  <si>
    <t>903 0502 07 2 00 S0810 000</t>
  </si>
  <si>
    <t>903 0502 07 2 00 S0810 800</t>
  </si>
  <si>
    <t>903 0502 07 2 00 S0810 810</t>
  </si>
  <si>
    <t>903 0502 07 2 00 S0810 811</t>
  </si>
  <si>
    <t xml:space="preserve">  Мероприятия по подготовке объектов коммунальной инфраструктуры к отопительному сезону в рамках подпрограммы "Развитие теплоснабжения в МО Низинское сельское поселение" муниципальной программы муниципального образования Низинское сельское поселение муницип</t>
  </si>
  <si>
    <t>903 0502 07 3 00 01350 000</t>
  </si>
  <si>
    <t>903 0502 07 3 00 01350 200</t>
  </si>
  <si>
    <t>903 0502 07 3 00 01350 240</t>
  </si>
  <si>
    <t>903 0502 07 3 00 01350 244</t>
  </si>
  <si>
    <t xml:space="preserve">  Мероприятия по проведению модернизации,реконструкции и капитпльного ремонта объектов теплоснабжения в рамках подпрограммы "Развитие теплоснабжения в МО Низинское сельское поселение" муниципальной программы муниципального образования Низинское сельское пос</t>
  </si>
  <si>
    <t>903 0502 07 3 00 01360 000</t>
  </si>
  <si>
    <t>903 0502 07 3 00 01360 200</t>
  </si>
  <si>
    <t>903 0502 07 3 00 01360 240</t>
  </si>
  <si>
    <t>903 0502 07 3 00 01360 244</t>
  </si>
  <si>
    <t xml:space="preserve">  Капитальные вложения в объекты государственной (муниципальной) собственности</t>
  </si>
  <si>
    <t>903 0502 07 3 00 01360 400</t>
  </si>
  <si>
    <t xml:space="preserve">  Бюджетные инвестиции</t>
  </si>
  <si>
    <t>903 0502 07 3 00 01360 410</t>
  </si>
  <si>
    <t xml:space="preserve">  Бюджетные инвестиции в объекты капитального строительства государственной (муниципальной) собственности</t>
  </si>
  <si>
    <t>903 0502 07 3 00 01360 414</t>
  </si>
  <si>
    <t xml:space="preserve">  Мероприятия по страхованию и техническому обслуживанию газопроводов</t>
  </si>
  <si>
    <t>903 0502 12 0 00 01420 000</t>
  </si>
  <si>
    <t>903 0502 12 0 00 01420 200</t>
  </si>
  <si>
    <t>903 0502 12 0 00 01420 240</t>
  </si>
  <si>
    <t>903 0502 12 0 00 01420 244</t>
  </si>
  <si>
    <t xml:space="preserve">  Мероприятия на проектирование и строительство систем газоснабжения МО Низинское сельское поселение</t>
  </si>
  <si>
    <t>903 0502 12 0 00 L5760 000</t>
  </si>
  <si>
    <t>903 0502 12 0 00 L5760 400</t>
  </si>
  <si>
    <t>903 0502 12 0 00 L5760 410</t>
  </si>
  <si>
    <t>903 0502 12 0 00 L5760 414</t>
  </si>
  <si>
    <t xml:space="preserve">  Мероприятия в бюджетные инвестиции в объекты капитального строительства объектов газификации (в том числе проектно-изыскательские работы) собственности МО Низинское сельское поселение</t>
  </si>
  <si>
    <t>903 0502 12 0 00 S0200 000</t>
  </si>
  <si>
    <t>903 0502 12 0 00 S0200 400</t>
  </si>
  <si>
    <t>903 0502 12 0 00 S0200 410</t>
  </si>
  <si>
    <t>903 0502 12 0 00 S0200 414</t>
  </si>
  <si>
    <t xml:space="preserve">  Благоустройство</t>
  </si>
  <si>
    <t>903 0503 00 0 00 00000 000</t>
  </si>
  <si>
    <t xml:space="preserve">  Мероприятия по организации и содержанию линий уличного освещения</t>
  </si>
  <si>
    <t>903 0503 03 1 00 01140 000</t>
  </si>
  <si>
    <t>903 0503 03 1 00 01140 200</t>
  </si>
  <si>
    <t>903 0503 03 1 00 01140 240</t>
  </si>
  <si>
    <t>903 0503 03 1 00 01140 244</t>
  </si>
  <si>
    <t xml:space="preserve">  Мероприятия по содержанию мест захоронения ВОВ</t>
  </si>
  <si>
    <t>903 0503 03 2 00 01150 000</t>
  </si>
  <si>
    <t>903 0503 03 2 00 01150 200</t>
  </si>
  <si>
    <t>903 0503 03 2 00 01150 240</t>
  </si>
  <si>
    <t>903 0503 03 2 00 01150 244</t>
  </si>
  <si>
    <t>903 0503 03 2 00 01150 600</t>
  </si>
  <si>
    <t>903 0503 03 2 00 01150 630</t>
  </si>
  <si>
    <t xml:space="preserve">  Мероприятия по ликвидации несанкционированных свалок на территории сельского поселения</t>
  </si>
  <si>
    <t>903 0503 03 3 00 01160 000</t>
  </si>
  <si>
    <t>903 0503 03 3 00 01160 200</t>
  </si>
  <si>
    <t>903 0503 03 3 00 01160 240</t>
  </si>
  <si>
    <t>903 0503 03 3 00 01160 244</t>
  </si>
  <si>
    <t xml:space="preserve">  Мероприятия по обустройству зон массового отдыха населения</t>
  </si>
  <si>
    <t>903 0503 03 3 00 01170 000</t>
  </si>
  <si>
    <t>903 0503 03 3 00 01170 200</t>
  </si>
  <si>
    <t>903 0503 03 3 00 01170 240</t>
  </si>
  <si>
    <t>903 0503 03 3 00 01170 244</t>
  </si>
  <si>
    <t xml:space="preserve">  Мероприятия по санитарно-эпидемиологическому содержанию территории поселения и её благоустройству</t>
  </si>
  <si>
    <t>903 0503 03 3 00 01180 000</t>
  </si>
  <si>
    <t>903 0503 03 3 00 01180 200</t>
  </si>
  <si>
    <t>903 0503 03 3 00 01180 240</t>
  </si>
  <si>
    <t>903 0503 03 3 00 01180 244</t>
  </si>
  <si>
    <t xml:space="preserve">  Мероприятия по созданию мест (площадок) накопления твердых коммунальных отходов</t>
  </si>
  <si>
    <t>903 0503 03 3 00 01190 000</t>
  </si>
  <si>
    <t>903 0503 03 3 00 01190 200</t>
  </si>
  <si>
    <t>903 0503 03 3 00 01190 240</t>
  </si>
  <si>
    <t>903 0503 03 3 00 01190 244</t>
  </si>
  <si>
    <t>903 0503 03 3 00 S4790 000</t>
  </si>
  <si>
    <t>903 0503 03 3 00 S4790 200</t>
  </si>
  <si>
    <t>903 0503 03 3 00 S4790 240</t>
  </si>
  <si>
    <t>903 0503 03 3 00 S4790 244</t>
  </si>
  <si>
    <t xml:space="preserve">  Мероприятия на реализацию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</si>
  <si>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903 0503 08 0 00 S4660 000</t>
  </si>
  <si>
    <t>903 0503 08 0 00 S4660 200</t>
  </si>
  <si>
    <t>903 0503 08 0 00 S4660 240</t>
  </si>
  <si>
    <t>903 0503 08 0 00 S4660 244</t>
  </si>
  <si>
    <t xml:space="preserve">  Мероприятия на реализацию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</t>
  </si>
  <si>
    <t>903 0503 08 0 00 S4770 000</t>
  </si>
  <si>
    <t>903 0503 08 0 00 S4770 200</t>
  </si>
  <si>
    <t>903 0503 08 0 00 S4770 240</t>
  </si>
  <si>
    <t>903 0503 08 0 00 S4770 244</t>
  </si>
  <si>
    <t xml:space="preserve">  Мероприятие "Благоустройство дворовых территорий Низинского сельского поселения"</t>
  </si>
  <si>
    <t>903 0503 13 0 00 01430 000</t>
  </si>
  <si>
    <t>903 0503 13 0 00 01430 200</t>
  </si>
  <si>
    <t>903 0503 13 0 00 01430 240</t>
  </si>
  <si>
    <t>903 0503 13 0 00 01430 244</t>
  </si>
  <si>
    <t xml:space="preserve">  Мероприятие "Благоустройство общественных территорий Низинского сельского поселения"</t>
  </si>
  <si>
    <t>903 0503 13 0 00 01440 000</t>
  </si>
  <si>
    <t>903 0503 13 0 00 01440 200</t>
  </si>
  <si>
    <t>903 0503 13 0 00 01440 240</t>
  </si>
  <si>
    <t>903 0503 13 0 00 01440 244</t>
  </si>
  <si>
    <t xml:space="preserve">  Мероприятия по благоустройству дворовых территорий муниципального образования Низинского сельского поселения</t>
  </si>
  <si>
    <t>903 0503 13 0 00 S4750 000</t>
  </si>
  <si>
    <t>903 0503 13 0 00 S4750 200</t>
  </si>
  <si>
    <t>903 0503 13 0 00 S4750 240</t>
  </si>
  <si>
    <t>903 0503 13 0 00 S4750 244</t>
  </si>
  <si>
    <t xml:space="preserve">  Мероприятия на реализацию программы формирования современной городской среды</t>
  </si>
  <si>
    <t>903 0503 13 0 F2 55550 000</t>
  </si>
  <si>
    <t>903 0503 13 0 F2 55550 200</t>
  </si>
  <si>
    <t>903 0503 13 0 F2 55550 240</t>
  </si>
  <si>
    <t>903 0503 13 0 F2 55550 244</t>
  </si>
  <si>
    <t xml:space="preserve">  Расходы по передаче полномочий по организации ритуальных услуг на территории муниципального образования Низинское сельское поселение</t>
  </si>
  <si>
    <t>903 0503 99 0 00 05040 000</t>
  </si>
  <si>
    <t>903 0503 99 0 00 05040 500</t>
  </si>
  <si>
    <t>903 0503 99 0 00 05040 540</t>
  </si>
  <si>
    <t xml:space="preserve">  КУЛЬТУРА, КИНЕМАТОГРАФИЯ</t>
  </si>
  <si>
    <t>903 0800 00 0 00 00000 000</t>
  </si>
  <si>
    <t xml:space="preserve">  Культура</t>
  </si>
  <si>
    <t>903 0801 00 0 00 00000 000</t>
  </si>
  <si>
    <t xml:space="preserve">  Предоставление муниципальным бюджетным учреждениям субсидии</t>
  </si>
  <si>
    <t>903 0801 04 1 00 00240 000</t>
  </si>
  <si>
    <t>903 0801 04 1 00 00240 600</t>
  </si>
  <si>
    <t xml:space="preserve">  Субсидии бюджетным учреждениям</t>
  </si>
  <si>
    <t>903 0801 04 1 00 00240 610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</si>
  <si>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</si>
  <si>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903 0801 04 1 00 00240 611</t>
  </si>
  <si>
    <t xml:space="preserve">  Обеспечение выплат стимулирующего характера работникам муниципальных учреждений ЛО</t>
  </si>
  <si>
    <t>903 0801 04 1 00 S0360 000</t>
  </si>
  <si>
    <t>903 0801 04 1 00 S0360 600</t>
  </si>
  <si>
    <t>903 0801 04 1 00 S0360 610</t>
  </si>
  <si>
    <t>903 0801 04 1 00 S0360 611</t>
  </si>
  <si>
    <t xml:space="preserve">  СОЦИАЛЬНАЯ ПОЛИТИКА</t>
  </si>
  <si>
    <t>903 1000 00 0 00 00000 000</t>
  </si>
  <si>
    <t xml:space="preserve">  Пенсионное обеспечение</t>
  </si>
  <si>
    <t>903 1001 00 0 00 00000 000</t>
  </si>
  <si>
    <t xml:space="preserve">  Мероприятия по пенсионному обеспечению муниципальных служащих</t>
  </si>
  <si>
    <t>903 1001 06 0 00 01250 000</t>
  </si>
  <si>
    <t xml:space="preserve">  Социальное обеспечение и иные выплаты населению</t>
  </si>
  <si>
    <t>903 1001 06 0 00 01250 300</t>
  </si>
  <si>
    <t xml:space="preserve">  Публичные нормативные социальные выплаты гражданам</t>
  </si>
  <si>
    <t>903 1001 06 0 00 01250 310</t>
  </si>
  <si>
    <t xml:space="preserve">  Иные пенсии, социальные доплаты к пенсиям</t>
  </si>
  <si>
    <t>903 1001 06 0 00 01250 312</t>
  </si>
  <si>
    <t xml:space="preserve">  Социальное обеспечение населения</t>
  </si>
  <si>
    <t>903 1003 00 0 00 00000 000</t>
  </si>
  <si>
    <t xml:space="preserve">  Социальные выплаты отдельным категориям граждан МО Низинское сельское поселение</t>
  </si>
  <si>
    <t>903 1003 06 0 00 01240 000</t>
  </si>
  <si>
    <t>903 1003 06 0 00 01240 300</t>
  </si>
  <si>
    <t>903 1003 06 0 00 01240 310</t>
  </si>
  <si>
    <t xml:space="preserve">  Пособия, компенсации, меры социальной поддержки по публичным нормативным обязательствам</t>
  </si>
  <si>
    <t>903 1003 06 0 00 01240 313</t>
  </si>
  <si>
    <t xml:space="preserve">  ФИЗИЧЕСКАЯ КУЛЬТУРА И СПОРТ</t>
  </si>
  <si>
    <t>903 1100 00 0 00 00000 000</t>
  </si>
  <si>
    <t xml:space="preserve">  Физическая культура</t>
  </si>
  <si>
    <t>903 1101 00 0 00 00000 000</t>
  </si>
  <si>
    <t xml:space="preserve">  Расходы на обеспечение деятельности физической культуры и спорта</t>
  </si>
  <si>
    <t>903 1101 05 0 00 00240 000</t>
  </si>
  <si>
    <t>903 1101 05 0 00 00240 600</t>
  </si>
  <si>
    <t>903 1101 05 0 00 00240 610</t>
  </si>
  <si>
    <t>903 1101 05 0 00 00240 611</t>
  </si>
  <si>
    <t xml:space="preserve">  Расходы на организацию и проведение мероприятий по вопросам профилактики наркомании и токсикомании</t>
  </si>
  <si>
    <t>903 1101 14 0 00 01450 000</t>
  </si>
  <si>
    <t>903 1101 14 0 00 01450 200</t>
  </si>
  <si>
    <t>903 1101 14 0 00 01450 240</t>
  </si>
  <si>
    <t>903 1101 14 0 00 01450 244</t>
  </si>
  <si>
    <t>953 0000 00 0 00 00000 000</t>
  </si>
  <si>
    <t>953 0100 00 0 00 00000 000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</si>
  <si>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</si>
  <si>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953 0103 00 0 00 00000 000</t>
  </si>
  <si>
    <t>953 0103 99 0 00 00200 000</t>
  </si>
  <si>
    <t>953 0103 99 0 00 00200 100</t>
  </si>
  <si>
    <t>953 0103 99 0 00 00200 120</t>
  </si>
  <si>
    <t>953 0103 99 0 00 00200 121</t>
  </si>
  <si>
    <t>953 0103 99 0 00 00200 129</t>
  </si>
  <si>
    <t>953 0103 99 0 00 00210 000</t>
  </si>
  <si>
    <t>953 0103 99 0 00 00210 100</t>
  </si>
  <si>
    <t>953 0103 99 0 00 00210 120</t>
  </si>
  <si>
    <t>953 0103 99 0 00 00210 121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</si>
  <si>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</si>
  <si>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953 0103 99 0 00 00210 123</t>
  </si>
  <si>
    <t>953 0103 99 0 00 00210 129</t>
  </si>
  <si>
    <t>953 0103 99 0 00 00210 200</t>
  </si>
  <si>
    <t>953 0103 99 0 00 00210 240</t>
  </si>
  <si>
    <t>953 0103 99 0 00 00210 244</t>
  </si>
  <si>
    <t>953 0103 99 0 00 00210 800</t>
  </si>
  <si>
    <t>953 0103 99 0 00 00210 850</t>
  </si>
  <si>
    <t>953 0103 99 0 00 00210 853</t>
  </si>
  <si>
    <t xml:space="preserve">  Расходы по передаче полномочий по осуществлению внешнего муниципального финансового контроля МО Низинское сельское поселение</t>
  </si>
  <si>
    <t>953 0103 99 0 00 05030 000</t>
  </si>
  <si>
    <t>953 0103 99 0 00 05030 500</t>
  </si>
  <si>
    <t>953 0103 99 0 00 05030 540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</si>
  <si>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</si>
  <si>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</si>
  <si>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</si>
  <si>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</si>
  <si>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</si>
  <si>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</si>
  <si>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</si>
  <si>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</si>
  <si>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00000000000000000000</t>
  </si>
  <si>
    <t>903 00 00 00 00 00 0000 000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</si>
  <si>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</si>
  <si>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</si>
  <si>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</si>
  <si>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</si>
  <si>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</si>
  <si>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</si>
  <si>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</si>
  <si>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</si>
  <si>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</si>
  <si>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903 01 05 02 00 00 0000 500</t>
  </si>
  <si>
    <t xml:space="preserve">  Увеличение прочих остатков денежных средств бюджетов</t>
  </si>
  <si>
    <t>903 01 05 02 01 00 0000 510</t>
  </si>
  <si>
    <t xml:space="preserve">  Увеличение прочих остатков денежных средств бюджетов сельских поселений</t>
  </si>
  <si>
    <t>903 01 05 02 01 10 0000 510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</si>
  <si>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</si>
  <si>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</si>
  <si>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</si>
  <si>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</si>
  <si>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903 01 05 02 00 00 0000 600</t>
  </si>
  <si>
    <t xml:space="preserve">  Уменьшение прочих остатков денежных средств бюджетов</t>
  </si>
  <si>
    <t>903 01 05 02 01 00 0000 610</t>
  </si>
  <si>
    <t xml:space="preserve">  Уменьшение прочих остатков денежных средств бюджетов сельских поселений</t>
  </si>
  <si>
    <t>903 01 05 02 01 10 0000 610</t>
  </si>
  <si>
    <t>Руководитель</t>
  </si>
  <si>
    <t>(подпись)</t>
  </si>
  <si>
    <t>(расшифровка подписи)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</si>
  <si>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</si>
  <si>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</si>
  <si>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</si>
  <si>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</si>
  <si>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</si>
  <si>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МЕСТНАЯ АДМИНИСТРАЦИЯ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</si>
  <si>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41630408</t>
  </si>
  <si>
    <t>00366669</t>
  </si>
  <si>
    <t>Бюджет МО Низинское сельское поселение</t>
  </si>
  <si>
    <t>Главный бухгалтер  (руководитель централизованной бухгалтерии)</t>
  </si>
  <si>
    <t>Всего по главе</t>
  </si>
  <si>
    <t>ВСЕГО ПО ГЛАВЕ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</si>
</sst>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3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color rgb="FF000000"/>
      <name val="Arial Cyr"/>
    </font>
    <font>
      <b/>
      <sz val="12"/>
      <color rgb="FF000000"/>
      <name val="Arial Cy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rgb="FF000000"/>
      <name val="Arial"/>
      <family val="2"/>
      <charset val="204"/>
    </font>
    <font>
      <sz val="11"/>
      <color rgb="FF000000"/>
      <name val="Times New Roman"/>
    </font>
    <font>
      <b/>
      <sz val="12"/>
      <color rgb="FF000000"/>
      <name val="Arial"/>
    </font>
    <font>
      <sz val="11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sz val="9"/>
      <color rgb="FF000000"/>
      <name val="Times New Roman"/>
    </font>
    <font>
      <b/>
      <sz val="11"/>
      <color rgb="FF000000"/>
      <name val="Times New Roman"/>
    </font>
    <font>
      <sz val="10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79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  <xf numFmtId="0" fontId="12" fillId="0" borderId="1"/>
    <xf numFmtId="0" fontId="18" fillId="0" borderId="1"/>
    <xf numFmtId="0" fontId="18" fillId="0" borderId="2"/>
    <xf numFmtId="0" fontId="6" fillId="0" borderId="1"/>
    <xf numFmtId="0" fontId="19" fillId="0" borderId="1">
      <alignment horizontal="center"/>
    </xf>
    <xf numFmtId="0" fontId="20" fillId="0" borderId="3"/>
    <xf numFmtId="0" fontId="20" fillId="0" borderId="4">
      <alignment horizontal="center"/>
    </xf>
    <xf numFmtId="0" fontId="6" fillId="0" borderId="5"/>
    <xf numFmtId="0" fontId="20" fillId="0" borderId="1"/>
    <xf numFmtId="0" fontId="20" fillId="0" borderId="6">
      <alignment horizontal="right"/>
    </xf>
    <xf numFmtId="49" fontId="20" fillId="0" borderId="7">
      <alignment horizontal="center"/>
    </xf>
    <xf numFmtId="0" fontId="6" fillId="0" borderId="8"/>
    <xf numFmtId="0" fontId="20" fillId="0" borderId="1">
      <alignment horizontal="center"/>
    </xf>
    <xf numFmtId="49" fontId="20" fillId="0" borderId="9">
      <alignment horizontal="center"/>
    </xf>
    <xf numFmtId="0" fontId="20" fillId="0" borderId="2">
      <alignment horizontal="left"/>
    </xf>
    <xf numFmtId="0" fontId="20" fillId="0" borderId="10">
      <alignment horizontal="left"/>
    </xf>
    <xf numFmtId="0" fontId="20" fillId="0" borderId="11"/>
    <xf numFmtId="49" fontId="20" fillId="0" borderId="12">
      <alignment horizontal="center"/>
    </xf>
    <xf numFmtId="0" fontId="20" fillId="0" borderId="31"/>
    <xf numFmtId="0" fontId="20" fillId="0" borderId="2"/>
    <xf numFmtId="0" fontId="21" fillId="0" borderId="20">
      <alignment horizontal="center"/>
    </xf>
    <xf numFmtId="0" fontId="21" fillId="0" borderId="13">
      <alignment horizontal="center"/>
    </xf>
    <xf numFmtId="2" fontId="21" fillId="0" borderId="34">
      <alignment horizontal="center"/>
    </xf>
    <xf numFmtId="0" fontId="21" fillId="0" borderId="35">
      <alignment horizontal="center"/>
    </xf>
    <xf numFmtId="0" fontId="21" fillId="0" borderId="35">
      <alignment horizontal="center" wrapText="1"/>
    </xf>
    <xf numFmtId="0" fontId="21" fillId="0" borderId="20">
      <alignment horizontal="center" wrapText="1"/>
    </xf>
    <xf numFmtId="2" fontId="21" fillId="0" borderId="20">
      <alignment horizontal="center"/>
    </xf>
    <xf numFmtId="2" fontId="21" fillId="0" borderId="20">
      <alignment horizontal="center" wrapText="1"/>
    </xf>
    <xf numFmtId="2" fontId="21" fillId="0" borderId="14">
      <alignment horizontal="center"/>
    </xf>
    <xf numFmtId="0" fontId="21" fillId="0" borderId="35"/>
    <xf numFmtId="2" fontId="21" fillId="0" borderId="35">
      <alignment horizontal="center"/>
    </xf>
    <xf numFmtId="2" fontId="21" fillId="0" borderId="35">
      <alignment horizontal="center" wrapText="1"/>
    </xf>
    <xf numFmtId="2" fontId="21" fillId="0" borderId="5">
      <alignment horizontal="center"/>
    </xf>
    <xf numFmtId="0" fontId="21" fillId="0" borderId="23"/>
    <xf numFmtId="0" fontId="21" fillId="0" borderId="23">
      <alignment horizontal="center"/>
    </xf>
    <xf numFmtId="2" fontId="21" fillId="0" borderId="23">
      <alignment horizontal="center"/>
    </xf>
    <xf numFmtId="2" fontId="21" fillId="0" borderId="36">
      <alignment horizontal="center"/>
    </xf>
    <xf numFmtId="0" fontId="21" fillId="0" borderId="4">
      <alignment horizontal="center"/>
    </xf>
    <xf numFmtId="0" fontId="21" fillId="0" borderId="37">
      <alignment horizontal="center"/>
    </xf>
    <xf numFmtId="0" fontId="22" fillId="0" borderId="25">
      <alignment horizontal="center" wrapText="1"/>
    </xf>
    <xf numFmtId="0" fontId="21" fillId="0" borderId="7">
      <alignment horizontal="center"/>
    </xf>
    <xf numFmtId="0" fontId="21" fillId="0" borderId="38"/>
    <xf numFmtId="0" fontId="21" fillId="0" borderId="39"/>
    <xf numFmtId="0" fontId="21" fillId="0" borderId="40"/>
    <xf numFmtId="0" fontId="21" fillId="0" borderId="26">
      <alignment wrapText="1"/>
    </xf>
    <xf numFmtId="4" fontId="21" fillId="0" borderId="41">
      <alignment horizontal="right" shrinkToFit="1"/>
    </xf>
    <xf numFmtId="4" fontId="21" fillId="0" borderId="23">
      <alignment horizontal="right" shrinkToFit="1"/>
    </xf>
    <xf numFmtId="4" fontId="21" fillId="0" borderId="21">
      <alignment horizontal="right" shrinkToFit="1"/>
    </xf>
    <xf numFmtId="0" fontId="21" fillId="0" borderId="33">
      <alignment horizontal="left" wrapText="1" indent="6"/>
    </xf>
    <xf numFmtId="0" fontId="21" fillId="0" borderId="9">
      <alignment horizontal="center"/>
    </xf>
    <xf numFmtId="0" fontId="21" fillId="0" borderId="42">
      <alignment horizontal="right" shrinkToFit="1"/>
    </xf>
    <xf numFmtId="0" fontId="21" fillId="0" borderId="20">
      <alignment horizontal="right" shrinkToFit="1"/>
    </xf>
    <xf numFmtId="0" fontId="21" fillId="0" borderId="25">
      <alignment horizontal="right" shrinkToFit="1"/>
    </xf>
    <xf numFmtId="0" fontId="21" fillId="0" borderId="43">
      <alignment horizontal="center"/>
    </xf>
    <xf numFmtId="4" fontId="21" fillId="0" borderId="44">
      <alignment horizontal="right" shrinkToFit="1"/>
    </xf>
    <xf numFmtId="4" fontId="21" fillId="0" borderId="13">
      <alignment horizontal="right" shrinkToFit="1"/>
    </xf>
    <xf numFmtId="4" fontId="21" fillId="0" borderId="27">
      <alignment horizontal="right" shrinkToFit="1"/>
    </xf>
    <xf numFmtId="0" fontId="21" fillId="0" borderId="33">
      <alignment wrapText="1"/>
    </xf>
    <xf numFmtId="0" fontId="21" fillId="0" borderId="18">
      <alignment wrapText="1"/>
    </xf>
    <xf numFmtId="0" fontId="21" fillId="0" borderId="45">
      <alignment horizontal="left" wrapText="1" indent="6"/>
    </xf>
    <xf numFmtId="0" fontId="21" fillId="0" borderId="26">
      <alignment horizontal="left" wrapText="1" indent="6"/>
    </xf>
    <xf numFmtId="0" fontId="21" fillId="0" borderId="46">
      <alignment wrapText="1"/>
    </xf>
    <xf numFmtId="0" fontId="21" fillId="0" borderId="47">
      <alignment horizontal="center"/>
    </xf>
    <xf numFmtId="4" fontId="21" fillId="0" borderId="48">
      <alignment horizontal="right" shrinkToFit="1"/>
    </xf>
    <xf numFmtId="4" fontId="21" fillId="0" borderId="4">
      <alignment horizontal="right" shrinkToFit="1"/>
    </xf>
    <xf numFmtId="4" fontId="21" fillId="0" borderId="49">
      <alignment horizontal="right" shrinkToFit="1"/>
    </xf>
    <xf numFmtId="0" fontId="22" fillId="0" borderId="50">
      <alignment wrapText="1"/>
    </xf>
    <xf numFmtId="0" fontId="21" fillId="0" borderId="51">
      <alignment horizontal="center"/>
    </xf>
    <xf numFmtId="4" fontId="21" fillId="0" borderId="28">
      <alignment horizontal="right" shrinkToFit="1"/>
    </xf>
    <xf numFmtId="4" fontId="21" fillId="0" borderId="29">
      <alignment horizontal="right" shrinkToFit="1"/>
    </xf>
    <xf numFmtId="4" fontId="21" fillId="0" borderId="30">
      <alignment horizontal="right" shrinkToFit="1"/>
    </xf>
    <xf numFmtId="0" fontId="18" fillId="0" borderId="1">
      <alignment wrapText="1"/>
    </xf>
    <xf numFmtId="0" fontId="18" fillId="0" borderId="31">
      <alignment horizontal="center"/>
    </xf>
    <xf numFmtId="0" fontId="18" fillId="0" borderId="31"/>
    <xf numFmtId="0" fontId="18" fillId="0" borderId="1">
      <alignment horizontal="center"/>
    </xf>
    <xf numFmtId="0" fontId="18" fillId="0" borderId="2">
      <alignment wrapText="1"/>
    </xf>
    <xf numFmtId="0" fontId="18" fillId="0" borderId="2">
      <alignment horizontal="center"/>
    </xf>
    <xf numFmtId="0" fontId="18" fillId="0" borderId="2">
      <alignment horizontal="right"/>
    </xf>
    <xf numFmtId="0" fontId="21" fillId="0" borderId="14">
      <alignment horizontal="center"/>
    </xf>
    <xf numFmtId="0" fontId="21" fillId="0" borderId="5">
      <alignment horizontal="center"/>
    </xf>
    <xf numFmtId="0" fontId="21" fillId="0" borderId="36">
      <alignment horizontal="center"/>
    </xf>
    <xf numFmtId="0" fontId="21" fillId="0" borderId="52">
      <alignment horizontal="center"/>
    </xf>
    <xf numFmtId="0" fontId="21" fillId="0" borderId="21">
      <alignment wrapText="1"/>
    </xf>
    <xf numFmtId="0" fontId="21" fillId="0" borderId="22">
      <alignment horizontal="center"/>
    </xf>
    <xf numFmtId="0" fontId="21" fillId="0" borderId="49">
      <alignment wrapText="1"/>
    </xf>
    <xf numFmtId="0" fontId="21" fillId="0" borderId="53">
      <alignment horizontal="center"/>
    </xf>
    <xf numFmtId="0" fontId="22" fillId="0" borderId="7">
      <alignment wrapText="1"/>
    </xf>
    <xf numFmtId="0" fontId="21" fillId="0" borderId="28">
      <alignment horizontal="center"/>
    </xf>
    <xf numFmtId="0" fontId="22" fillId="0" borderId="26">
      <alignment horizontal="center" wrapText="1"/>
    </xf>
    <xf numFmtId="0" fontId="21" fillId="0" borderId="39">
      <alignment horizontal="right" shrinkToFit="1"/>
    </xf>
    <xf numFmtId="0" fontId="21" fillId="0" borderId="40">
      <alignment horizontal="right" shrinkToFit="1"/>
    </xf>
    <xf numFmtId="0" fontId="21" fillId="0" borderId="18">
      <alignment horizontal="left" wrapText="1" indent="6"/>
    </xf>
    <xf numFmtId="0" fontId="21" fillId="0" borderId="19">
      <alignment horizontal="center"/>
    </xf>
    <xf numFmtId="0" fontId="21" fillId="0" borderId="32">
      <alignment horizontal="center"/>
    </xf>
    <xf numFmtId="4" fontId="21" fillId="0" borderId="20">
      <alignment horizontal="right" shrinkToFit="1"/>
    </xf>
    <xf numFmtId="4" fontId="21" fillId="0" borderId="25">
      <alignment horizontal="right" shrinkToFit="1"/>
    </xf>
    <xf numFmtId="0" fontId="21" fillId="0" borderId="54">
      <alignment horizontal="left" wrapText="1" indent="6"/>
    </xf>
    <xf numFmtId="4" fontId="21" fillId="0" borderId="55">
      <alignment horizontal="right" shrinkToFit="1"/>
    </xf>
    <xf numFmtId="4" fontId="21" fillId="0" borderId="54">
      <alignment horizontal="right" shrinkToFit="1"/>
    </xf>
    <xf numFmtId="0" fontId="22" fillId="0" borderId="7"/>
    <xf numFmtId="0" fontId="23" fillId="0" borderId="1">
      <alignment horizontal="right"/>
    </xf>
    <xf numFmtId="0" fontId="24" fillId="0" borderId="1">
      <alignment horizontal="center"/>
    </xf>
    <xf numFmtId="0" fontId="24" fillId="0" borderId="2">
      <alignment horizontal="center"/>
    </xf>
    <xf numFmtId="0" fontId="25" fillId="0" borderId="20">
      <alignment horizontal="center"/>
    </xf>
    <xf numFmtId="0" fontId="25" fillId="0" borderId="14">
      <alignment horizontal="center"/>
    </xf>
    <xf numFmtId="0" fontId="25" fillId="0" borderId="35">
      <alignment horizontal="center"/>
    </xf>
    <xf numFmtId="0" fontId="25" fillId="0" borderId="5">
      <alignment horizontal="center"/>
    </xf>
    <xf numFmtId="0" fontId="25" fillId="0" borderId="23">
      <alignment horizontal="center"/>
    </xf>
    <xf numFmtId="0" fontId="25" fillId="0" borderId="36">
      <alignment horizontal="center"/>
    </xf>
    <xf numFmtId="0" fontId="25" fillId="0" borderId="13">
      <alignment horizontal="center"/>
    </xf>
    <xf numFmtId="0" fontId="25" fillId="0" borderId="40">
      <alignment horizontal="center"/>
    </xf>
    <xf numFmtId="0" fontId="25" fillId="0" borderId="10"/>
    <xf numFmtId="0" fontId="25" fillId="0" borderId="16">
      <alignment horizontal="center"/>
    </xf>
    <xf numFmtId="4" fontId="25" fillId="0" borderId="17">
      <alignment horizontal="right" shrinkToFit="1"/>
    </xf>
    <xf numFmtId="4" fontId="25" fillId="0" borderId="24">
      <alignment horizontal="right" shrinkToFit="1"/>
    </xf>
    <xf numFmtId="0" fontId="25" fillId="0" borderId="45"/>
    <xf numFmtId="0" fontId="25" fillId="0" borderId="10">
      <alignment horizontal="left" indent="1"/>
    </xf>
    <xf numFmtId="0" fontId="25" fillId="0" borderId="19"/>
    <xf numFmtId="0" fontId="25" fillId="0" borderId="20">
      <alignment shrinkToFit="1"/>
    </xf>
    <xf numFmtId="0" fontId="25" fillId="0" borderId="25">
      <alignment shrinkToFit="1"/>
    </xf>
    <xf numFmtId="0" fontId="18" fillId="0" borderId="2">
      <alignment vertical="top" wrapText="1"/>
    </xf>
    <xf numFmtId="0" fontId="26" fillId="0" borderId="11">
      <alignment horizontal="center" vertical="top"/>
    </xf>
    <xf numFmtId="0" fontId="26" fillId="0" borderId="1">
      <alignment horizontal="center" vertical="top"/>
    </xf>
    <xf numFmtId="0" fontId="23" fillId="0" borderId="2">
      <alignment vertical="top" wrapText="1"/>
    </xf>
    <xf numFmtId="49" fontId="23" fillId="0" borderId="1"/>
    <xf numFmtId="0" fontId="27" fillId="0" borderId="1">
      <alignment horizontal="center"/>
    </xf>
    <xf numFmtId="49" fontId="23" fillId="0" borderId="1">
      <alignment horizontal="left"/>
    </xf>
    <xf numFmtId="49" fontId="23" fillId="0" borderId="1">
      <alignment horizontal="center" vertical="top"/>
    </xf>
    <xf numFmtId="49" fontId="23" fillId="0" borderId="1">
      <alignment horizontal="right" vertical="top"/>
    </xf>
    <xf numFmtId="49" fontId="3" fillId="0" borderId="1">
      <alignment horizontal="center"/>
    </xf>
    <xf numFmtId="0" fontId="18" fillId="0" borderId="1">
      <alignment horizontal="right"/>
    </xf>
    <xf numFmtId="0" fontId="18" fillId="0" borderId="1">
      <alignment horizontal="left"/>
    </xf>
    <xf numFmtId="14" fontId="18" fillId="0" borderId="1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25" fillId="0" borderId="10">
      <alignment horizontal="left"/>
    </xf>
    <xf numFmtId="0" fontId="25" fillId="0" borderId="32">
      <alignment horizontal="center"/>
    </xf>
    <xf numFmtId="4" fontId="25" fillId="0" borderId="13">
      <alignment horizontal="right" shrinkToFit="1"/>
    </xf>
    <xf numFmtId="4" fontId="25" fillId="0" borderId="27">
      <alignment horizontal="right" shrinkToFit="1"/>
    </xf>
    <xf numFmtId="0" fontId="6" fillId="0" borderId="1"/>
    <xf numFmtId="0" fontId="1" fillId="0" borderId="13">
      <alignment horizontal="left"/>
    </xf>
    <xf numFmtId="49" fontId="28" fillId="0" borderId="1">
      <alignment horizontal="left" wrapText="1"/>
    </xf>
    <xf numFmtId="49" fontId="29" fillId="0" borderId="2">
      <alignment horizontal="center" wrapText="1"/>
    </xf>
  </cellStyleXfs>
  <cellXfs count="14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0" fontId="3" fillId="0" borderId="18" xfId="40" applyNumberFormat="1" applyProtection="1">
      <alignment horizontal="left" wrapText="1"/>
    </xf>
    <xf numFmtId="0" fontId="3" fillId="0" borderId="21" xfId="44" applyNumberFormat="1" applyProtection="1">
      <alignment horizontal="left" wrapText="1" indent="2"/>
    </xf>
    <xf numFmtId="0" fontId="2" fillId="0" borderId="5" xfId="49" applyNumberFormat="1" applyProtection="1">
      <alignment horizontal="center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16" xfId="83" applyNumberFormat="1" applyProtection="1">
      <alignment horizontal="center" vertical="center" shrinkToFit="1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0" fontId="3" fillId="0" borderId="33" xfId="90" applyNumberFormat="1" applyProtection="1">
      <alignment horizontal="left" wrapTex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1" xfId="105" applyNumberFormat="1" applyProtection="1">
      <alignment horizontal="left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8" fillId="0" borderId="1" xfId="117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49" fontId="13" fillId="0" borderId="9" xfId="19" applyFont="1">
      <alignment horizontal="center" vertical="center"/>
    </xf>
    <xf numFmtId="0" fontId="13" fillId="0" borderId="1" xfId="1" applyNumberFormat="1" applyFont="1" applyProtection="1"/>
    <xf numFmtId="0" fontId="13" fillId="0" borderId="2" xfId="3" applyNumberFormat="1" applyFont="1" applyProtection="1">
      <alignment horizontal="center"/>
    </xf>
    <xf numFmtId="0" fontId="14" fillId="0" borderId="1" xfId="5" applyNumberFormat="1" applyFont="1" applyProtection="1"/>
    <xf numFmtId="0" fontId="14" fillId="0" borderId="1" xfId="6" applyNumberFormat="1" applyFont="1" applyProtection="1"/>
    <xf numFmtId="0" fontId="14" fillId="0" borderId="3" xfId="7" applyNumberFormat="1" applyFont="1" applyProtection="1"/>
    <xf numFmtId="0" fontId="13" fillId="0" borderId="4" xfId="8" applyNumberFormat="1" applyFont="1" applyProtection="1">
      <alignment horizontal="center"/>
    </xf>
    <xf numFmtId="0" fontId="13" fillId="0" borderId="1" xfId="10" applyNumberFormat="1" applyFont="1" applyProtection="1"/>
    <xf numFmtId="0" fontId="13" fillId="0" borderId="6" xfId="11" applyNumberFormat="1" applyFont="1" applyProtection="1">
      <alignment horizontal="right"/>
    </xf>
    <xf numFmtId="49" fontId="13" fillId="0" borderId="7" xfId="12" applyNumberFormat="1" applyFont="1" applyProtection="1">
      <alignment horizontal="center"/>
    </xf>
    <xf numFmtId="0" fontId="15" fillId="0" borderId="1" xfId="14" applyNumberFormat="1" applyFont="1" applyProtection="1"/>
    <xf numFmtId="164" fontId="13" fillId="0" borderId="9" xfId="15" applyNumberFormat="1" applyFont="1" applyProtection="1">
      <alignment horizontal="center"/>
    </xf>
    <xf numFmtId="0" fontId="13" fillId="0" borderId="1" xfId="16" applyNumberFormat="1" applyFont="1" applyProtection="1">
      <alignment horizontal="left"/>
    </xf>
    <xf numFmtId="49" fontId="13" fillId="0" borderId="1" xfId="17" applyNumberFormat="1" applyFont="1" applyProtection="1"/>
    <xf numFmtId="49" fontId="13" fillId="0" borderId="6" xfId="18" applyNumberFormat="1" applyFont="1" applyProtection="1">
      <alignment horizontal="right" vertical="center"/>
    </xf>
    <xf numFmtId="49" fontId="13" fillId="0" borderId="9" xfId="21" applyNumberFormat="1" applyFont="1" applyProtection="1">
      <alignment horizontal="center"/>
    </xf>
    <xf numFmtId="49" fontId="13" fillId="0" borderId="6" xfId="23" applyNumberFormat="1" applyFont="1" applyProtection="1">
      <alignment horizontal="right"/>
    </xf>
    <xf numFmtId="0" fontId="13" fillId="0" borderId="11" xfId="24" applyNumberFormat="1" applyFont="1" applyProtection="1">
      <alignment horizontal="left"/>
    </xf>
    <xf numFmtId="49" fontId="13" fillId="0" borderId="11" xfId="25" applyNumberFormat="1" applyFont="1" applyProtection="1"/>
    <xf numFmtId="49" fontId="13" fillId="0" borderId="6" xfId="26" applyNumberFormat="1" applyFont="1" applyProtection="1"/>
    <xf numFmtId="49" fontId="13" fillId="0" borderId="12" xfId="27" applyNumberFormat="1" applyFont="1" applyProtection="1">
      <alignment horizontal="center"/>
    </xf>
    <xf numFmtId="0" fontId="13" fillId="0" borderId="4" xfId="34" applyNumberFormat="1" applyFont="1" applyProtection="1">
      <alignment horizontal="center" vertical="center"/>
    </xf>
    <xf numFmtId="49" fontId="13" fillId="0" borderId="4" xfId="35" applyNumberFormat="1" applyFont="1" applyProtection="1">
      <alignment horizontal="center" vertical="center"/>
    </xf>
    <xf numFmtId="49" fontId="13" fillId="0" borderId="16" xfId="37" applyNumberFormat="1" applyFont="1" applyProtection="1">
      <alignment horizontal="center" wrapText="1"/>
    </xf>
    <xf numFmtId="49" fontId="13" fillId="0" borderId="17" xfId="38" applyNumberFormat="1" applyFont="1" applyProtection="1">
      <alignment horizontal="center"/>
    </xf>
    <xf numFmtId="4" fontId="13" fillId="0" borderId="17" xfId="39" applyNumberFormat="1" applyFont="1" applyProtection="1">
      <alignment horizontal="right" shrinkToFit="1"/>
    </xf>
    <xf numFmtId="49" fontId="13" fillId="0" borderId="19" xfId="41" applyNumberFormat="1" applyFont="1" applyProtection="1">
      <alignment horizontal="center" shrinkToFit="1"/>
    </xf>
    <xf numFmtId="49" fontId="13" fillId="0" borderId="20" xfId="42" applyNumberFormat="1" applyFont="1" applyProtection="1">
      <alignment horizontal="center"/>
    </xf>
    <xf numFmtId="4" fontId="13" fillId="0" borderId="20" xfId="43" applyNumberFormat="1" applyFont="1" applyProtection="1">
      <alignment horizontal="right" shrinkToFit="1"/>
    </xf>
    <xf numFmtId="49" fontId="13" fillId="0" borderId="22" xfId="45" applyNumberFormat="1" applyFont="1" applyProtection="1">
      <alignment horizontal="center" shrinkToFit="1"/>
    </xf>
    <xf numFmtId="49" fontId="13" fillId="0" borderId="23" xfId="46" applyNumberFormat="1" applyFont="1" applyProtection="1">
      <alignment horizontal="center"/>
    </xf>
    <xf numFmtId="4" fontId="13" fillId="0" borderId="23" xfId="47" applyNumberFormat="1" applyFont="1" applyProtection="1">
      <alignment horizontal="right" shrinkToFit="1"/>
    </xf>
    <xf numFmtId="0" fontId="16" fillId="0" borderId="0" xfId="0" applyFont="1" applyProtection="1">
      <protection locked="0"/>
    </xf>
    <xf numFmtId="49" fontId="13" fillId="0" borderId="1" xfId="48" applyNumberFormat="1" applyFont="1" applyProtection="1">
      <alignment horizontal="right"/>
    </xf>
    <xf numFmtId="0" fontId="14" fillId="0" borderId="2" xfId="28" applyNumberFormat="1" applyFont="1" applyProtection="1">
      <alignment horizontal="center"/>
    </xf>
    <xf numFmtId="0" fontId="13" fillId="0" borderId="4" xfId="50" applyNumberFormat="1" applyFont="1" applyProtection="1">
      <alignment horizontal="center" vertical="center" shrinkToFit="1"/>
    </xf>
    <xf numFmtId="49" fontId="13" fillId="0" borderId="4" xfId="51" applyNumberFormat="1" applyFont="1" applyProtection="1">
      <alignment horizontal="center" vertical="center" shrinkToFit="1"/>
    </xf>
    <xf numFmtId="4" fontId="13" fillId="0" borderId="24" xfId="54" applyNumberFormat="1" applyFont="1" applyProtection="1">
      <alignment horizontal="right" shrinkToFit="1"/>
    </xf>
    <xf numFmtId="165" fontId="13" fillId="0" borderId="20" xfId="57" applyNumberFormat="1" applyFont="1" applyProtection="1">
      <alignment horizontal="right" shrinkToFit="1"/>
    </xf>
    <xf numFmtId="165" fontId="13" fillId="0" borderId="25" xfId="58" applyNumberFormat="1" applyFont="1" applyProtection="1">
      <alignment horizontal="right" shrinkToFit="1"/>
    </xf>
    <xf numFmtId="49" fontId="13" fillId="0" borderId="23" xfId="61" applyNumberFormat="1" applyFont="1" applyProtection="1">
      <alignment horizontal="center" wrapText="1"/>
    </xf>
    <xf numFmtId="4" fontId="13" fillId="0" borderId="23" xfId="62" applyNumberFormat="1" applyFont="1" applyProtection="1">
      <alignment horizontal="right" wrapText="1"/>
    </xf>
    <xf numFmtId="4" fontId="13" fillId="0" borderId="21" xfId="63" applyNumberFormat="1" applyFont="1" applyProtection="1">
      <alignment horizontal="right" wrapText="1"/>
    </xf>
    <xf numFmtId="49" fontId="13" fillId="0" borderId="29" xfId="67" applyNumberFormat="1" applyFont="1" applyProtection="1">
      <alignment horizontal="center"/>
    </xf>
    <xf numFmtId="4" fontId="13" fillId="0" borderId="29" xfId="68" applyNumberFormat="1" applyFont="1" applyProtection="1">
      <alignment horizontal="right" shrinkToFit="1"/>
    </xf>
    <xf numFmtId="49" fontId="13" fillId="0" borderId="30" xfId="69" applyNumberFormat="1" applyFont="1" applyProtection="1">
      <alignment horizontal="center"/>
    </xf>
    <xf numFmtId="0" fontId="15" fillId="0" borderId="31" xfId="72" applyNumberFormat="1" applyFont="1" applyProtection="1"/>
    <xf numFmtId="49" fontId="13" fillId="0" borderId="1" xfId="75" applyNumberFormat="1" applyFont="1" applyProtection="1">
      <alignment horizontal="center"/>
    </xf>
    <xf numFmtId="49" fontId="13" fillId="0" borderId="1" xfId="76" applyNumberFormat="1" applyFont="1" applyProtection="1"/>
    <xf numFmtId="0" fontId="13" fillId="0" borderId="2" xfId="79" applyNumberFormat="1" applyFont="1" applyProtection="1">
      <alignment horizontal="center" shrinkToFit="1"/>
    </xf>
    <xf numFmtId="49" fontId="13" fillId="0" borderId="2" xfId="80" applyNumberFormat="1" applyFont="1" applyProtection="1">
      <alignment horizontal="center" vertical="center" shrinkToFit="1"/>
    </xf>
    <xf numFmtId="49" fontId="13" fillId="0" borderId="2" xfId="81" applyNumberFormat="1" applyFont="1" applyProtection="1">
      <alignment shrinkToFit="1"/>
    </xf>
    <xf numFmtId="49" fontId="13" fillId="0" borderId="2" xfId="82" applyNumberFormat="1" applyFont="1" applyProtection="1">
      <alignment horizontal="right"/>
    </xf>
    <xf numFmtId="49" fontId="13" fillId="0" borderId="17" xfId="84" applyNumberFormat="1" applyFont="1" applyProtection="1">
      <alignment horizontal="center" vertical="center"/>
    </xf>
    <xf numFmtId="49" fontId="13" fillId="0" borderId="13" xfId="87" applyNumberFormat="1" applyFont="1" applyProtection="1">
      <alignment horizontal="center" vertical="center"/>
    </xf>
    <xf numFmtId="165" fontId="13" fillId="0" borderId="13" xfId="88" applyNumberFormat="1" applyFont="1" applyProtection="1">
      <alignment horizontal="right" vertical="center" shrinkToFit="1"/>
    </xf>
    <xf numFmtId="165" fontId="13" fillId="0" borderId="27" xfId="89" applyNumberFormat="1" applyFont="1" applyProtection="1">
      <alignment horizontal="right" vertical="center" shrinkToFit="1"/>
    </xf>
    <xf numFmtId="4" fontId="13" fillId="0" borderId="13" xfId="91" applyNumberFormat="1" applyFont="1" applyProtection="1">
      <alignment horizontal="right" shrinkToFit="1"/>
    </xf>
    <xf numFmtId="4" fontId="13" fillId="0" borderId="27" xfId="92" applyNumberFormat="1" applyFont="1" applyProtection="1">
      <alignment horizontal="right" shrinkToFit="1"/>
    </xf>
    <xf numFmtId="49" fontId="13" fillId="0" borderId="27" xfId="98" applyNumberFormat="1" applyFont="1" applyProtection="1">
      <alignment horizontal="center" shrinkToFit="1"/>
    </xf>
    <xf numFmtId="49" fontId="13" fillId="0" borderId="13" xfId="99" applyNumberFormat="1" applyFont="1" applyProtection="1">
      <alignment horizontal="center" vertical="center" shrinkToFit="1"/>
    </xf>
    <xf numFmtId="0" fontId="13" fillId="0" borderId="31" xfId="102" applyNumberFormat="1" applyFont="1" applyProtection="1">
      <alignment horizontal="left"/>
    </xf>
    <xf numFmtId="0" fontId="13" fillId="0" borderId="31" xfId="103" applyNumberFormat="1" applyFont="1" applyProtection="1"/>
    <xf numFmtId="49" fontId="13" fillId="0" borderId="31" xfId="104" applyNumberFormat="1" applyFont="1" applyProtection="1"/>
    <xf numFmtId="0" fontId="13" fillId="0" borderId="1" xfId="105" applyNumberFormat="1" applyFont="1" applyProtection="1">
      <alignment horizontal="left"/>
    </xf>
    <xf numFmtId="0" fontId="13" fillId="0" borderId="1" xfId="113" applyNumberFormat="1" applyFont="1" applyProtection="1">
      <alignment horizontal="left"/>
    </xf>
    <xf numFmtId="0" fontId="17" fillId="0" borderId="1" xfId="117" applyNumberFormat="1" applyFont="1" applyProtection="1"/>
    <xf numFmtId="0" fontId="13" fillId="0" borderId="2" xfId="119" applyNumberFormat="1" applyFont="1" applyProtection="1"/>
    <xf numFmtId="0" fontId="13" fillId="0" borderId="11" xfId="121" applyNumberFormat="1" applyFont="1" applyProtection="1"/>
    <xf numFmtId="49" fontId="25" fillId="0" borderId="10" xfId="241" applyNumberFormat="1" applyAlignment="1">
      <alignment vertical="top" wrapText="1"/>
    </xf>
    <xf numFmtId="0" fontId="6" fillId="0" borderId="1" xfId="133" applyNumberFormat="1" applyProtection="1"/>
    <xf numFmtId="49" fontId="23" fillId="0" borderId="1" xfId="230" applyNumberFormat="1" applyAlignment="1">
      <alignment horizontal="center" wrapText="1"/>
    </xf>
    <xf numFmtId="49" fontId="25" fillId="0" borderId="14" xfId="234" applyNumberFormat="1" applyAlignment="1">
      <alignment horizontal="center" wrapText="1"/>
    </xf>
    <xf numFmtId="49" fontId="29" fillId="0" borderId="2" xfId="278">
      <alignment horizontal="center" wrapText="1"/>
    </xf>
    <xf numFmtId="49" fontId="28" fillId="0" borderId="1" xfId="277" applyAlignment="1">
      <alignment horizontal="left" vertical="top" wrapText="1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13" fillId="0" borderId="2" xfId="20" applyNumberFormat="1" applyFont="1" applyProtection="1">
      <alignment horizontal="left" wrapText="1"/>
    </xf>
    <xf numFmtId="0" fontId="13" fillId="0" borderId="2" xfId="20" applyFont="1">
      <alignment horizontal="left" wrapText="1"/>
    </xf>
    <xf numFmtId="0" fontId="13" fillId="0" borderId="10" xfId="22" applyNumberFormat="1" applyFont="1" applyProtection="1">
      <alignment horizontal="left" wrapText="1"/>
    </xf>
    <xf numFmtId="0" fontId="13" fillId="0" borderId="10" xfId="22" applyFont="1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0" fontId="13" fillId="0" borderId="13" xfId="29" applyNumberFormat="1" applyFont="1" applyProtection="1">
      <alignment horizontal="center" vertical="top" wrapText="1"/>
    </xf>
    <xf numFmtId="0" fontId="13" fillId="0" borderId="13" xfId="29" applyFont="1">
      <alignment horizontal="center" vertical="top" wrapText="1"/>
    </xf>
    <xf numFmtId="49" fontId="13" fillId="0" borderId="13" xfId="30" applyNumberFormat="1" applyFont="1" applyProtection="1">
      <alignment horizontal="center" vertical="top" wrapText="1"/>
    </xf>
    <xf numFmtId="49" fontId="13" fillId="0" borderId="13" xfId="30" applyFont="1">
      <alignment horizontal="center" vertical="top" wrapText="1"/>
    </xf>
    <xf numFmtId="0" fontId="13" fillId="0" borderId="11" xfId="111" applyNumberFormat="1" applyFont="1" applyProtection="1">
      <alignment horizontal="center"/>
    </xf>
    <xf numFmtId="0" fontId="13" fillId="0" borderId="11" xfId="111" applyFont="1">
      <alignment horizontal="center"/>
    </xf>
    <xf numFmtId="0" fontId="13" fillId="0" borderId="2" xfId="109" applyNumberFormat="1" applyFont="1" applyProtection="1">
      <alignment horizontal="center" wrapText="1"/>
    </xf>
    <xf numFmtId="0" fontId="13" fillId="0" borderId="2" xfId="109" applyFont="1">
      <alignment horizontal="center" wrapText="1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4" fontId="0" fillId="0" borderId="0" xfId="0" applyNumberFormat="1" applyProtection="1">
      <protection locked="0"/>
    </xf>
  </cellXfs>
  <cellStyles count="279">
    <cellStyle name="br" xfId="124" xr:uid="{00000000-0005-0000-0000-00007C000000}"/>
    <cellStyle name="br 2" xfId="268" xr:uid="{BCA74E04-68DA-4038-A33C-20D12C828209}"/>
    <cellStyle name="col" xfId="123" xr:uid="{00000000-0005-0000-0000-00007B000000}"/>
    <cellStyle name="col 2" xfId="267" xr:uid="{012FA496-7AAD-4637-8357-5BDEAF88327B}"/>
    <cellStyle name="st128" xfId="120" xr:uid="{00000000-0005-0000-0000-000078000000}"/>
    <cellStyle name="st146" xfId="264" xr:uid="{006BC140-2260-442D-AE98-CD8F39B6CA50}"/>
    <cellStyle name="style0" xfId="125" xr:uid="{00000000-0005-0000-0000-00007D000000}"/>
    <cellStyle name="style0 2" xfId="269" xr:uid="{BDCD8567-F9F7-4B70-A9E3-7957DC2E60BF}"/>
    <cellStyle name="td" xfId="126" xr:uid="{00000000-0005-0000-0000-00007E000000}"/>
    <cellStyle name="td 2" xfId="270" xr:uid="{0FD0F37A-705F-4C36-BD4E-ACA47E2476CE}"/>
    <cellStyle name="tr" xfId="122" xr:uid="{00000000-0005-0000-0000-00007A000000}"/>
    <cellStyle name="tr 2" xfId="266" xr:uid="{AFB87920-23F9-46C5-8A60-3C9670023899}"/>
    <cellStyle name="xl100" xfId="74" xr:uid="{00000000-0005-0000-0000-00004A000000}"/>
    <cellStyle name="xl100 2" xfId="152" xr:uid="{4ECAC653-4A02-4D4F-B4F4-CD6F3AEA70D4}"/>
    <cellStyle name="xl101" xfId="78" xr:uid="{00000000-0005-0000-0000-00004E000000}"/>
    <cellStyle name="xl101 2" xfId="158" xr:uid="{F1276164-3159-4579-BFEA-2DF45021DD58}"/>
    <cellStyle name="xl102" xfId="83" xr:uid="{00000000-0005-0000-0000-000053000000}"/>
    <cellStyle name="xl102 2" xfId="162" xr:uid="{E199CE6D-C50D-4C30-9B94-52DB828A3082}"/>
    <cellStyle name="xl103" xfId="86" xr:uid="{00000000-0005-0000-0000-000056000000}"/>
    <cellStyle name="xl103 2" xfId="166" xr:uid="{90FEA040-3ED3-4498-8A43-20D101EC0053}"/>
    <cellStyle name="xl104" xfId="75" xr:uid="{00000000-0005-0000-0000-00004B000000}"/>
    <cellStyle name="xl104 2" xfId="168" xr:uid="{2B7C4CB4-82D1-4590-8B77-2F3DF5AE0D40}"/>
    <cellStyle name="xl105" xfId="79" xr:uid="{00000000-0005-0000-0000-00004F000000}"/>
    <cellStyle name="xl105 2" xfId="173" xr:uid="{49F46693-9086-4306-977F-300BBCFD829D}"/>
    <cellStyle name="xl106" xfId="84" xr:uid="{00000000-0005-0000-0000-000054000000}"/>
    <cellStyle name="xl106 2" xfId="177" xr:uid="{427B450F-9A9A-4DE6-B316-AFDAB579DDC1}"/>
    <cellStyle name="xl107" xfId="87" xr:uid="{00000000-0005-0000-0000-000057000000}"/>
    <cellStyle name="xl107 2" xfId="182" xr:uid="{6B9BF4D4-F950-491A-B300-4B87630EA957}"/>
    <cellStyle name="xl108" xfId="80" xr:uid="{00000000-0005-0000-0000-000050000000}"/>
    <cellStyle name="xl108 2" xfId="186" xr:uid="{92CBA0E5-3C47-4CD2-9F32-85A7E6A35BC1}"/>
    <cellStyle name="xl109" xfId="88" xr:uid="{00000000-0005-0000-0000-000058000000}"/>
    <cellStyle name="xl109 2" xfId="195" xr:uid="{FCF40365-882E-43D2-909F-2574E03D060B}"/>
    <cellStyle name="xl110" xfId="91" xr:uid="{00000000-0005-0000-0000-00005B000000}"/>
    <cellStyle name="xl110 2" xfId="200" xr:uid="{2C990C83-9379-437B-A9D4-1A849C945473}"/>
    <cellStyle name="xl111" xfId="76" xr:uid="{00000000-0005-0000-0000-00004C000000}"/>
    <cellStyle name="xl111 2" xfId="207" xr:uid="{9E920640-53DD-4DFF-81C6-02404CF4D608}"/>
    <cellStyle name="xl112" xfId="81" xr:uid="{00000000-0005-0000-0000-000051000000}"/>
    <cellStyle name="xl112 2" xfId="208" xr:uid="{B9DCD3A0-2AD1-4D46-BB4E-D146E39A130A}"/>
    <cellStyle name="xl113" xfId="82" xr:uid="{00000000-0005-0000-0000-000052000000}"/>
    <cellStyle name="xl113 2" xfId="209" xr:uid="{F0214C81-EA5E-43C6-8982-4FC52DFB74F1}"/>
    <cellStyle name="xl114" xfId="89" xr:uid="{00000000-0005-0000-0000-000059000000}"/>
    <cellStyle name="xl114 2" xfId="210" xr:uid="{D0E20492-6FFD-401B-8A9D-3255487032FF}"/>
    <cellStyle name="xl115" xfId="92" xr:uid="{00000000-0005-0000-0000-00005C000000}"/>
    <cellStyle name="xl115 2" xfId="220" xr:uid="{BF63053D-94CC-47C4-9B35-FD8F55018EC4}"/>
    <cellStyle name="xl116" xfId="94" xr:uid="{00000000-0005-0000-0000-00005E000000}"/>
    <cellStyle name="xl116 2" xfId="225" xr:uid="{17183B89-C862-4D21-9B1B-2BDA725A3F82}"/>
    <cellStyle name="xl117" xfId="95" xr:uid="{00000000-0005-0000-0000-00005F000000}"/>
    <cellStyle name="xl117 2" xfId="228" xr:uid="{CC6B88BD-3173-4FEF-A97C-9F1B9D3EC946}"/>
    <cellStyle name="xl118" xfId="96" xr:uid="{00000000-0005-0000-0000-000060000000}"/>
    <cellStyle name="xl118 2" xfId="133" xr:uid="{AACC2AA1-A3E0-419D-80C9-10FAF1D79774}"/>
    <cellStyle name="xl119" xfId="97" xr:uid="{00000000-0005-0000-0000-000061000000}"/>
    <cellStyle name="xl119 2" xfId="137" xr:uid="{F6C5C1B8-1507-4525-9F4E-D23FEBAAA962}"/>
    <cellStyle name="xl120" xfId="98" xr:uid="{00000000-0005-0000-0000-000062000000}"/>
    <cellStyle name="xl120 2" xfId="141" xr:uid="{DB999BD2-BF57-4068-B9E6-08091B99FA0B}"/>
    <cellStyle name="xl121" xfId="99" xr:uid="{00000000-0005-0000-0000-000063000000}"/>
    <cellStyle name="xl121 2" xfId="233" xr:uid="{8AD2F18F-AC67-4DCC-B6BD-1BBD00AEBCF1}"/>
    <cellStyle name="xl122" xfId="100" xr:uid="{00000000-0005-0000-0000-000064000000}"/>
    <cellStyle name="xl122 2" xfId="235" xr:uid="{746EA4A0-C41D-42D8-AC06-1D7848FF0EC3}"/>
    <cellStyle name="xl123" xfId="105" xr:uid="{00000000-0005-0000-0000-000069000000}"/>
    <cellStyle name="xl123 2" xfId="237" xr:uid="{D2FC8C77-3566-49CE-A87E-BFF523F3BAEF}"/>
    <cellStyle name="xl124" xfId="110" xr:uid="{00000000-0005-0000-0000-00006E000000}"/>
    <cellStyle name="xl124 2" xfId="240" xr:uid="{72C3ACD8-DA75-40AA-AE7F-F04C15E90C4E}"/>
    <cellStyle name="xl125" xfId="114" xr:uid="{00000000-0005-0000-0000-000072000000}"/>
    <cellStyle name="xl125 2" xfId="245" xr:uid="{73D70EB1-2E70-408C-A079-45C7ABE2EE10}"/>
    <cellStyle name="xl126" xfId="117" xr:uid="{00000000-0005-0000-0000-000075000000}"/>
    <cellStyle name="xl126 2" xfId="239" xr:uid="{FC8BE649-6079-46A1-B460-42C360B6FE32}"/>
    <cellStyle name="xl127" xfId="119" xr:uid="{00000000-0005-0000-0000-000077000000}"/>
    <cellStyle name="xl127 2" xfId="241" xr:uid="{D5DCE767-3B38-4688-A70E-425467626A0B}"/>
    <cellStyle name="xl128" xfId="121" xr:uid="{00000000-0005-0000-0000-000079000000}"/>
    <cellStyle name="xl128 2" xfId="246" xr:uid="{5E5DCC4C-A83C-43E3-80BA-CC4388696F48}"/>
    <cellStyle name="xl129" xfId="101" xr:uid="{00000000-0005-0000-0000-000065000000}"/>
    <cellStyle name="xl129 2" xfId="271" xr:uid="{36A2616B-8A91-4C3E-ADE9-BB76F81A2CAA}"/>
    <cellStyle name="xl130" xfId="106" xr:uid="{00000000-0005-0000-0000-00006A000000}"/>
    <cellStyle name="xl130 2" xfId="242" xr:uid="{483D73CF-A516-4267-81AC-FE1C49AF1E6E}"/>
    <cellStyle name="xl131" xfId="108" xr:uid="{00000000-0005-0000-0000-00006C000000}"/>
    <cellStyle name="xl131 2" xfId="247" xr:uid="{13B189F5-A18A-457C-A09C-27B017C4FABE}"/>
    <cellStyle name="xl132" xfId="111" xr:uid="{00000000-0005-0000-0000-00006F000000}"/>
    <cellStyle name="xl132 2" xfId="272" xr:uid="{EC60207F-DEA3-436E-AEB7-3CD95FEE444B}"/>
    <cellStyle name="xl133" xfId="112" xr:uid="{00000000-0005-0000-0000-000070000000}"/>
    <cellStyle name="xl133 2" xfId="243" xr:uid="{832CF45E-1A3B-4C51-AB18-A4B6129E585E}"/>
    <cellStyle name="xl134" xfId="115" xr:uid="{00000000-0005-0000-0000-000073000000}"/>
    <cellStyle name="xl134 2" xfId="248" xr:uid="{9FBBDFAD-9168-4057-88AF-70FCD4820061}"/>
    <cellStyle name="xl135" xfId="109" xr:uid="{00000000-0005-0000-0000-00006D000000}"/>
    <cellStyle name="xl135 2" xfId="273" xr:uid="{5463FF7D-8DED-4069-96B0-433F7224C803}"/>
    <cellStyle name="xl136" xfId="118" xr:uid="{00000000-0005-0000-0000-000076000000}"/>
    <cellStyle name="xl136 2" xfId="230" xr:uid="{D07E2E6E-C718-4D2D-B389-BC32F4CB8CA3}"/>
    <cellStyle name="xl137" xfId="102" xr:uid="{00000000-0005-0000-0000-000066000000}"/>
    <cellStyle name="xl137 2" xfId="231" xr:uid="{5620E17A-174A-4265-BDF7-07C968BAA8CA}"/>
    <cellStyle name="xl138" xfId="113" xr:uid="{00000000-0005-0000-0000-000071000000}"/>
    <cellStyle name="xl138 2" xfId="232" xr:uid="{A180483B-FBC0-45D6-924E-211D229EDDD1}"/>
    <cellStyle name="xl139" xfId="103" xr:uid="{00000000-0005-0000-0000-000067000000}"/>
    <cellStyle name="xl139 2" xfId="234" xr:uid="{7C482CA1-923D-4A00-9553-8F753EF82B7B}"/>
    <cellStyle name="xl140" xfId="107" xr:uid="{00000000-0005-0000-0000-00006B000000}"/>
    <cellStyle name="xl140 2" xfId="236" xr:uid="{948C218C-8B4A-4B18-BE6C-348BC852CAD9}"/>
    <cellStyle name="xl141" xfId="104" xr:uid="{00000000-0005-0000-0000-000068000000}"/>
    <cellStyle name="xl141 2" xfId="238" xr:uid="{FA331C52-C00B-417C-841C-B1ADFB8EB4D3}"/>
    <cellStyle name="xl142" xfId="116" xr:uid="{00000000-0005-0000-0000-000074000000}"/>
    <cellStyle name="xl142 2" xfId="244" xr:uid="{A4CFF004-DCC3-41DB-A570-22E96D94FD50}"/>
    <cellStyle name="xl143" xfId="129" xr:uid="{00000000-0005-0000-0000-000081000000}"/>
    <cellStyle name="xl143 2" xfId="249" xr:uid="{A6E5D97A-637B-4300-9867-9930358F5E60}"/>
    <cellStyle name="xl144" xfId="274" xr:uid="{EF236184-B71F-48B7-BD92-89EE1EB4EBF6}"/>
    <cellStyle name="xl145" xfId="256" xr:uid="{120332DB-CF32-4A25-89CE-E64507C6AA5F}"/>
    <cellStyle name="xl146" xfId="260" xr:uid="{A0AD8828-FE49-4197-978D-5E391ED04201}"/>
    <cellStyle name="xl147" xfId="263" xr:uid="{D6676B4F-012C-4B20-ACC2-1121035E720A}"/>
    <cellStyle name="xl148" xfId="265" xr:uid="{18CDFF06-573A-4334-83EF-1110FD1AD8AD}"/>
    <cellStyle name="xl149" xfId="275" xr:uid="{7819E4B5-3453-453B-BDF5-6E29A05B65C8}"/>
    <cellStyle name="xl150" xfId="250" xr:uid="{E32A75D4-E03D-497A-BBDD-2EFB29AB12A6}"/>
    <cellStyle name="xl151" xfId="251" xr:uid="{51C6253D-2294-4FD7-8E5A-E3A58124ABA6}"/>
    <cellStyle name="xl152" xfId="252" xr:uid="{069F5D05-F6D4-4C77-BE54-BE9EEA12B44C}"/>
    <cellStyle name="xl153" xfId="253" xr:uid="{861D7205-9853-48D9-AC3D-9F4619688477}"/>
    <cellStyle name="xl154" xfId="257" xr:uid="{494377E4-B533-4A3D-90B6-5CEAE8BB1A0B}"/>
    <cellStyle name="xl155" xfId="261" xr:uid="{78F3BDCD-073A-4907-827A-EB90707F30D8}"/>
    <cellStyle name="xl156" xfId="254" xr:uid="{1C747D5E-1643-4976-B2DA-E3FC00D9FA04}"/>
    <cellStyle name="xl157" xfId="258" xr:uid="{35247721-0B8A-4E8B-B8EC-45A12BAD5DDB}"/>
    <cellStyle name="xl158" xfId="262" xr:uid="{ECB5304D-A5AE-44FD-9D31-C052AEDDE8F7}"/>
    <cellStyle name="xl159" xfId="276" xr:uid="{38C9BC67-ECF4-46B9-9ED0-3CC7FB2323B6}"/>
    <cellStyle name="xl160" xfId="255" xr:uid="{4383BC3F-8CFF-49A5-9B03-E174A2C000CD}"/>
    <cellStyle name="xl161" xfId="259" xr:uid="{50375BD0-4496-4D42-81D8-1BD81F52C33F}"/>
    <cellStyle name="xl162" xfId="277" xr:uid="{CF6CE942-62FC-42D8-A039-CB63C3317F03}"/>
    <cellStyle name="xl204" xfId="278" xr:uid="{4E0C1836-4C2B-4303-9BA6-21BFF7F026D7}"/>
    <cellStyle name="xl21" xfId="127" xr:uid="{00000000-0005-0000-0000-00007F000000}"/>
    <cellStyle name="xl22" xfId="1" xr:uid="{00000000-0005-0000-0000-000001000000}"/>
    <cellStyle name="xl22 2" xfId="131" xr:uid="{4294DA38-7058-43C7-A335-5E6EF7513EC5}"/>
    <cellStyle name="xl23" xfId="5" xr:uid="{00000000-0005-0000-0000-000005000000}"/>
    <cellStyle name="xl23 2" xfId="138" xr:uid="{46704DA3-04CD-4673-8C9D-2CFE44734F0A}"/>
    <cellStyle name="xl24" xfId="10" xr:uid="{00000000-0005-0000-0000-00000A000000}"/>
    <cellStyle name="xl24 2" xfId="149" xr:uid="{A84033EB-1A12-4E37-AA79-46173BB33273}"/>
    <cellStyle name="xl25" xfId="16" xr:uid="{00000000-0005-0000-0000-000010000000}"/>
    <cellStyle name="xl25 2" xfId="150" xr:uid="{494232F1-887E-4B59-9FCD-A719DF903140}"/>
    <cellStyle name="xl26" xfId="29" xr:uid="{00000000-0005-0000-0000-00001D000000}"/>
    <cellStyle name="xl26 2" xfId="153" xr:uid="{1293607C-BFCF-4DE7-9917-6752382B13CB}"/>
    <cellStyle name="xl27" xfId="33" xr:uid="{00000000-0005-0000-0000-000021000000}"/>
    <cellStyle name="xl27 2" xfId="159" xr:uid="{23F05F91-9D2F-45A7-93B1-2D7133443029}"/>
    <cellStyle name="xl28" xfId="36" xr:uid="{00000000-0005-0000-0000-000024000000}"/>
    <cellStyle name="xl28 2" xfId="163" xr:uid="{0BE4BA43-4CB8-4597-A020-2A78691FFEB2}"/>
    <cellStyle name="xl29" xfId="40" xr:uid="{00000000-0005-0000-0000-000028000000}"/>
    <cellStyle name="xl29 2" xfId="151" xr:uid="{22E35E3F-5D39-4698-B809-20037381AEB1}"/>
    <cellStyle name="xl30" xfId="44" xr:uid="{00000000-0005-0000-0000-00002C000000}"/>
    <cellStyle name="xl30 2" xfId="169" xr:uid="{9EFC1B81-70D6-45F6-A9E7-7FB44BAC7641}"/>
    <cellStyle name="xl31" xfId="14" xr:uid="{00000000-0005-0000-0000-00000E000000}"/>
    <cellStyle name="xl31 2" xfId="174" xr:uid="{180FBB0C-F419-4FFD-B7CA-B0FEE0F278C3}"/>
    <cellStyle name="xl32" xfId="128" xr:uid="{00000000-0005-0000-0000-000080000000}"/>
    <cellStyle name="xl32 2" xfId="178" xr:uid="{204DA9B3-55AF-4AE8-A50C-128BEC7AD068}"/>
    <cellStyle name="xl33" xfId="24" xr:uid="{00000000-0005-0000-0000-000018000000}"/>
    <cellStyle name="xl33 2" xfId="187" xr:uid="{4C81A8E7-46CD-40D2-BF3B-CF3006C65A1A}"/>
    <cellStyle name="xl34" xfId="34" xr:uid="{00000000-0005-0000-0000-000022000000}"/>
    <cellStyle name="xl34 2" xfId="188" xr:uid="{A9AC74B3-4180-47A3-B988-4B26F7264E9B}"/>
    <cellStyle name="xl35" xfId="37" xr:uid="{00000000-0005-0000-0000-000025000000}"/>
    <cellStyle name="xl35 2" xfId="189" xr:uid="{D76F466B-822F-49EE-9036-845C5CF84D65}"/>
    <cellStyle name="xl36" xfId="41" xr:uid="{00000000-0005-0000-0000-000029000000}"/>
    <cellStyle name="xl36 2" xfId="190" xr:uid="{4DEE77A3-7AA6-44EF-9CB5-A3C2AB9A673B}"/>
    <cellStyle name="xl37" xfId="45" xr:uid="{00000000-0005-0000-0000-00002D000000}"/>
    <cellStyle name="xl37 2" xfId="191" xr:uid="{8666D1F1-94D9-429F-8491-B133F04AC95B}"/>
    <cellStyle name="xl38" xfId="6" xr:uid="{00000000-0005-0000-0000-000006000000}"/>
    <cellStyle name="xl38 2" xfId="196" xr:uid="{C0A234EC-01A0-4CE5-96E2-0B7E0FEB9158}"/>
    <cellStyle name="xl39" xfId="38" xr:uid="{00000000-0005-0000-0000-000026000000}"/>
    <cellStyle name="xl39 2" xfId="201" xr:uid="{313359F3-1F36-4FF7-BA82-9CF8266D2E5B}"/>
    <cellStyle name="xl40" xfId="42" xr:uid="{00000000-0005-0000-0000-00002A000000}"/>
    <cellStyle name="xl40 2" xfId="205" xr:uid="{7156C731-5CE7-4B58-926E-171BC5924F2D}"/>
    <cellStyle name="xl41" xfId="46" xr:uid="{00000000-0005-0000-0000-00002E000000}"/>
    <cellStyle name="xl41 2" xfId="212" xr:uid="{EB1D35A1-DA9F-43AC-B6DF-1573506640C1}"/>
    <cellStyle name="xl42" xfId="17" xr:uid="{00000000-0005-0000-0000-000011000000}"/>
    <cellStyle name="xl42 2" xfId="214" xr:uid="{5289E36E-49D9-402B-8571-D9F0426F95FB}"/>
    <cellStyle name="xl43" xfId="20" xr:uid="{00000000-0005-0000-0000-000014000000}"/>
    <cellStyle name="xl43 2" xfId="216" xr:uid="{DEC6223B-E1AE-4D43-AFB0-DC25733B9985}"/>
    <cellStyle name="xl44" xfId="22" xr:uid="{00000000-0005-0000-0000-000016000000}"/>
    <cellStyle name="xl44 2" xfId="218" xr:uid="{4AA63D5E-FD5C-46A6-98F8-FFA5ABA42A2D}"/>
    <cellStyle name="xl45" xfId="25" xr:uid="{00000000-0005-0000-0000-000019000000}"/>
    <cellStyle name="xl45 2" xfId="221" xr:uid="{1EE1D390-6AE0-4B14-B0AB-A9882399FD41}"/>
    <cellStyle name="xl46" xfId="30" xr:uid="{00000000-0005-0000-0000-00001E000000}"/>
    <cellStyle name="xl46 2" xfId="226" xr:uid="{3EB9CCCE-484D-40A9-981E-7B9AF6A84BD9}"/>
    <cellStyle name="xl47" xfId="35" xr:uid="{00000000-0005-0000-0000-000023000000}"/>
    <cellStyle name="xl47 2" xfId="229" xr:uid="{4B16F07E-7BEF-4C7E-9774-4EAB7D1FB267}"/>
    <cellStyle name="xl48" xfId="39" xr:uid="{00000000-0005-0000-0000-000027000000}"/>
    <cellStyle name="xl48 2" xfId="142" xr:uid="{073F8A80-0290-4812-9204-EB9B9D0F8971}"/>
    <cellStyle name="xl49" xfId="43" xr:uid="{00000000-0005-0000-0000-00002B000000}"/>
    <cellStyle name="xl49 2" xfId="146" xr:uid="{9F9BE028-F5CC-47E8-AF84-E2AAFC8E60C0}"/>
    <cellStyle name="xl50" xfId="47" xr:uid="{00000000-0005-0000-0000-00002F000000}"/>
    <cellStyle name="xl50 2" xfId="154" xr:uid="{F0D044F9-938A-485C-AD74-F1A4FDDDA32C}"/>
    <cellStyle name="xl51" xfId="2" xr:uid="{00000000-0005-0000-0000-000002000000}"/>
    <cellStyle name="xl51 2" xfId="164" xr:uid="{B42B6BCD-1DC6-40BF-A5D0-BFCCB816EC7F}"/>
    <cellStyle name="xl52" xfId="7" xr:uid="{00000000-0005-0000-0000-000007000000}"/>
    <cellStyle name="xl52 2" xfId="167" xr:uid="{77BD0349-5D46-4CCB-A7AD-5334A3E0956F}"/>
    <cellStyle name="xl53" xfId="11" xr:uid="{00000000-0005-0000-0000-00000B000000}"/>
    <cellStyle name="xl53 2" xfId="170" xr:uid="{067D64F5-37F8-4601-875D-0A5367752B52}"/>
    <cellStyle name="xl54" xfId="18" xr:uid="{00000000-0005-0000-0000-000012000000}"/>
    <cellStyle name="xl54 2" xfId="179" xr:uid="{FF24F550-F118-4CBE-A82A-7F6C504DC376}"/>
    <cellStyle name="xl55" xfId="23" xr:uid="{00000000-0005-0000-0000-000017000000}"/>
    <cellStyle name="xl55 2" xfId="183" xr:uid="{E42137FE-A27D-4BD7-BCDD-5C62AB7629C2}"/>
    <cellStyle name="xl56" xfId="26" xr:uid="{00000000-0005-0000-0000-00001A000000}"/>
    <cellStyle name="xl56 2" xfId="192" xr:uid="{4C2A35E1-F0CE-47F3-AEED-0DDAED963589}"/>
    <cellStyle name="xl57" xfId="3" xr:uid="{00000000-0005-0000-0000-000003000000}"/>
    <cellStyle name="xl57 2" xfId="197" xr:uid="{6590F09A-8DB1-4E29-8371-DAC196C9FE8A}"/>
    <cellStyle name="xl58" xfId="8" xr:uid="{00000000-0005-0000-0000-000008000000}"/>
    <cellStyle name="xl58 2" xfId="202" xr:uid="{3E128975-5F15-4B63-A40F-BD4A047E66BC}"/>
    <cellStyle name="xl59" xfId="12" xr:uid="{00000000-0005-0000-0000-00000C000000}"/>
    <cellStyle name="xl59 2" xfId="204" xr:uid="{56DD4794-724C-43AC-89D7-FF3D1985C689}"/>
    <cellStyle name="xl60" xfId="15" xr:uid="{00000000-0005-0000-0000-00000F000000}"/>
    <cellStyle name="xl60 2" xfId="206" xr:uid="{F079B0E4-94F3-40F1-A73B-98D282E5345F}"/>
    <cellStyle name="xl61" xfId="19" xr:uid="{00000000-0005-0000-0000-000013000000}"/>
    <cellStyle name="xl61 2" xfId="211" xr:uid="{142CD7B5-472A-4EB5-8737-B7E4D444221E}"/>
    <cellStyle name="xl62" xfId="21" xr:uid="{00000000-0005-0000-0000-000015000000}"/>
    <cellStyle name="xl62 2" xfId="213" xr:uid="{D67AE2C5-A2A8-43C8-99BC-30632B379202}"/>
    <cellStyle name="xl63" xfId="27" xr:uid="{00000000-0005-0000-0000-00001B000000}"/>
    <cellStyle name="xl63 2" xfId="215" xr:uid="{E912FCA1-E95D-4E62-A95C-DA1BFD95D4E7}"/>
    <cellStyle name="xl64" xfId="28" xr:uid="{00000000-0005-0000-0000-00001C000000}"/>
    <cellStyle name="xl64 2" xfId="217" xr:uid="{31A6144A-000C-40FB-93DF-6571B50876B5}"/>
    <cellStyle name="xl65" xfId="4" xr:uid="{00000000-0005-0000-0000-000004000000}"/>
    <cellStyle name="xl65 2" xfId="222" xr:uid="{258A9C14-0A17-4B7B-9C62-8EA7AE82380B}"/>
    <cellStyle name="xl66" xfId="9" xr:uid="{00000000-0005-0000-0000-000009000000}"/>
    <cellStyle name="xl66 2" xfId="223" xr:uid="{B40B1350-A10E-43BB-AAA0-E19FE4183F5F}"/>
    <cellStyle name="xl67" xfId="13" xr:uid="{00000000-0005-0000-0000-00000D000000}"/>
    <cellStyle name="xl67 2" xfId="171" xr:uid="{BD12FE76-6CB3-4144-AC0F-9807433630BD}"/>
    <cellStyle name="xl68" xfId="31" xr:uid="{00000000-0005-0000-0000-00001F000000}"/>
    <cellStyle name="xl68 2" xfId="175" xr:uid="{98831F21-81E6-4DCD-BF11-1B4AE79C23BF}"/>
    <cellStyle name="xl69" xfId="32" xr:uid="{00000000-0005-0000-0000-000020000000}"/>
    <cellStyle name="xl69 2" xfId="180" xr:uid="{2868F4B2-19A4-48E0-806F-B5B47B50A7D2}"/>
    <cellStyle name="xl70" xfId="59" xr:uid="{00000000-0005-0000-0000-00003B000000}"/>
    <cellStyle name="xl70 2" xfId="184" xr:uid="{368DF472-C8D3-4D31-9F5E-A44322861402}"/>
    <cellStyle name="xl71" xfId="65" xr:uid="{00000000-0005-0000-0000-000041000000}"/>
    <cellStyle name="xl71 2" xfId="193" xr:uid="{CB1B218F-4304-4248-A16A-7FBA9DA764A5}"/>
    <cellStyle name="xl72" xfId="71" xr:uid="{00000000-0005-0000-0000-000047000000}"/>
    <cellStyle name="xl72 2" xfId="198" xr:uid="{C176BC39-E2CA-4143-BFA2-55826A9374FF}"/>
    <cellStyle name="xl73" xfId="53" xr:uid="{00000000-0005-0000-0000-000035000000}"/>
    <cellStyle name="xl73 2" xfId="203" xr:uid="{39D61CD3-4740-4F4B-8F82-6A818630027D}"/>
    <cellStyle name="xl74" xfId="56" xr:uid="{00000000-0005-0000-0000-000038000000}"/>
    <cellStyle name="xl74 2" xfId="132" xr:uid="{EB8C0234-B6AA-4095-9339-723C54852488}"/>
    <cellStyle name="xl75" xfId="60" xr:uid="{00000000-0005-0000-0000-00003C000000}"/>
    <cellStyle name="xl75 2" xfId="172" xr:uid="{C9FAF52B-72E2-43D7-ACC0-1436DF4F2F88}"/>
    <cellStyle name="xl76" xfId="66" xr:uid="{00000000-0005-0000-0000-000042000000}"/>
    <cellStyle name="xl76 2" xfId="176" xr:uid="{02DBBCF8-C87E-4CF0-8EE6-794984F7740A}"/>
    <cellStyle name="xl77" xfId="72" xr:uid="{00000000-0005-0000-0000-000048000000}"/>
    <cellStyle name="xl77 2" xfId="194" xr:uid="{757A740F-BCCE-4E50-A5A7-F79AE220E7BF}"/>
    <cellStyle name="xl78" xfId="50" xr:uid="{00000000-0005-0000-0000-000032000000}"/>
    <cellStyle name="xl78 2" xfId="199" xr:uid="{BA93FACD-193F-4811-9D36-9924E2BBBCC8}"/>
    <cellStyle name="xl79" xfId="61" xr:uid="{00000000-0005-0000-0000-00003D000000}"/>
    <cellStyle name="xl79 2" xfId="219" xr:uid="{4B4C4F78-9FDC-4BD3-BB56-E27016D5DB42}"/>
    <cellStyle name="xl80" xfId="67" xr:uid="{00000000-0005-0000-0000-000043000000}"/>
    <cellStyle name="xl80 2" xfId="181" xr:uid="{D4F3BA83-D072-4126-B666-9A8AA707DC4C}"/>
    <cellStyle name="xl81" xfId="51" xr:uid="{00000000-0005-0000-0000-000033000000}"/>
    <cellStyle name="xl81 2" xfId="185" xr:uid="{E9F829DE-1AAC-4DEA-917E-DAECA59B6841}"/>
    <cellStyle name="xl82" xfId="57" xr:uid="{00000000-0005-0000-0000-000039000000}"/>
    <cellStyle name="xl82 2" xfId="224" xr:uid="{16EA5E87-2EB3-498A-955D-C5CC7AA296A9}"/>
    <cellStyle name="xl83" xfId="62" xr:uid="{00000000-0005-0000-0000-00003E000000}"/>
    <cellStyle name="xl83 2" xfId="227" xr:uid="{362E9E54-E7FD-49B4-8B72-B74AC44351BA}"/>
    <cellStyle name="xl84" xfId="68" xr:uid="{00000000-0005-0000-0000-000044000000}"/>
    <cellStyle name="xl84 2" xfId="155" xr:uid="{650A4C24-8710-498D-BF06-52F0865D6EFA}"/>
    <cellStyle name="xl85" xfId="48" xr:uid="{00000000-0005-0000-0000-000030000000}"/>
    <cellStyle name="xl85 2" xfId="134" xr:uid="{38B5057B-84AD-45AA-AF1C-B6B7A502984D}"/>
    <cellStyle name="xl86" xfId="54" xr:uid="{00000000-0005-0000-0000-000036000000}"/>
    <cellStyle name="xl86 2" xfId="144" xr:uid="{3613759F-C219-444A-9A9E-2027A783820E}"/>
    <cellStyle name="xl87" xfId="58" xr:uid="{00000000-0005-0000-0000-00003A000000}"/>
    <cellStyle name="xl87 2" xfId="145" xr:uid="{9C06AB59-8907-4601-BE7B-607727673CDE}"/>
    <cellStyle name="xl88" xfId="63" xr:uid="{00000000-0005-0000-0000-00003F000000}"/>
    <cellStyle name="xl88 2" xfId="156" xr:uid="{7F15A760-5B65-42F8-AAF0-3AD9489A80B3}"/>
    <cellStyle name="xl89" xfId="69" xr:uid="{00000000-0005-0000-0000-000045000000}"/>
    <cellStyle name="xl89 2" xfId="160" xr:uid="{7DB2C1C1-B33B-4317-B13B-5E85CF1D773A}"/>
    <cellStyle name="xl90" xfId="49" xr:uid="{00000000-0005-0000-0000-000031000000}"/>
    <cellStyle name="xl90 2" xfId="165" xr:uid="{092912C4-CA46-4DD6-A387-B8B1A8E53D2A}"/>
    <cellStyle name="xl91" xfId="52" xr:uid="{00000000-0005-0000-0000-000034000000}"/>
    <cellStyle name="xl91 2" xfId="135" xr:uid="{BC6693BF-F435-4CD5-AD76-DBCDC08248FA}"/>
    <cellStyle name="xl92" xfId="55" xr:uid="{00000000-0005-0000-0000-000037000000}"/>
    <cellStyle name="xl92 2" xfId="139" xr:uid="{C1A29FA2-2946-4018-AAE6-607E2EA14785}"/>
    <cellStyle name="xl93" xfId="64" xr:uid="{00000000-0005-0000-0000-000040000000}"/>
    <cellStyle name="xl93 2" xfId="157" xr:uid="{27E5DBB9-4B92-41E8-90CF-427E8A169F75}"/>
    <cellStyle name="xl94" xfId="70" xr:uid="{00000000-0005-0000-0000-000046000000}"/>
    <cellStyle name="xl94 2" xfId="161" xr:uid="{BB052E9B-0050-430F-9965-238C648E8907}"/>
    <cellStyle name="xl95" xfId="73" xr:uid="{00000000-0005-0000-0000-000049000000}"/>
    <cellStyle name="xl95 2" xfId="136" xr:uid="{C8A44BAC-5F78-4140-9677-FD47700C6B63}"/>
    <cellStyle name="xl96" xfId="77" xr:uid="{00000000-0005-0000-0000-00004D000000}"/>
    <cellStyle name="xl96 2" xfId="140" xr:uid="{2DE4B633-8383-47CD-83A1-543EE5959E09}"/>
    <cellStyle name="xl97" xfId="85" xr:uid="{00000000-0005-0000-0000-000055000000}"/>
    <cellStyle name="xl97 2" xfId="143" xr:uid="{32C7B6C0-4AE8-46A7-9922-8120BE874FA3}"/>
    <cellStyle name="xl98" xfId="90" xr:uid="{00000000-0005-0000-0000-00005A000000}"/>
    <cellStyle name="xl98 2" xfId="147" xr:uid="{A780D5C2-321B-4DC5-9C08-29F3B415956F}"/>
    <cellStyle name="xl99" xfId="93" xr:uid="{00000000-0005-0000-0000-00005D000000}"/>
    <cellStyle name="xl99 2" xfId="148" xr:uid="{059E7742-74FE-4A7D-B8FE-1E7EE9455587}"/>
    <cellStyle name="Обычный" xfId="0" builtinId="0"/>
    <cellStyle name="Обычный 2" xfId="130" xr:uid="{891BBF65-B519-4498-874A-15FC7094BF14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857250</xdr:colOff>
      <xdr:row>31</xdr:row>
      <xdr:rowOff>200025</xdr:rowOff>
    </xdr:from>
    <xdr:ext cx="2143125" cy="782955"/>
    <xdr:pic>
      <xdr:nvPicPr>
        <xdr:cNvPr id="3" name="Picture 1">
          <a:extLst>
            <a:ext uri="{FF2B5EF4-FFF2-40B4-BE49-F238E27FC236}">
              <a16:creationId xmlns:a16="http://schemas.microsoft.com/office/drawing/2014/main" id="{B0D715B3-CE80-4534-9B64-60BDF7C7B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67150" y="6124575"/>
          <a:ext cx="2143125" cy="78295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32</xdr:row>
      <xdr:rowOff>0</xdr:rowOff>
    </xdr:from>
    <xdr:ext cx="2133600" cy="782955"/>
    <xdr:pic>
      <xdr:nvPicPr>
        <xdr:cNvPr id="5" name="Picture 2">
          <a:extLst>
            <a:ext uri="{FF2B5EF4-FFF2-40B4-BE49-F238E27FC236}">
              <a16:creationId xmlns:a16="http://schemas.microsoft.com/office/drawing/2014/main" id="{482EA902-20FB-42DB-99FB-2EE69BE06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05775" y="6134100"/>
          <a:ext cx="2133600" cy="7829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3"/>
  <sheetViews>
    <sheetView tabSelected="1" zoomScaleNormal="100" zoomScaleSheetLayoutView="100" workbookViewId="0">
      <selection activeCell="J13" sqref="J13"/>
    </sheetView>
  </sheetViews>
  <sheetFormatPr defaultRowHeight="15.75" x14ac:dyDescent="0.25"/>
  <cols>
    <col min="1" max="1" width="45.140625" style="1" customWidth="1"/>
    <col min="2" max="2" width="27.5703125" style="85" customWidth="1"/>
    <col min="3" max="3" width="30.85546875" style="85" customWidth="1"/>
    <col min="4" max="6" width="27.5703125" style="85" customWidth="1"/>
    <col min="7" max="7" width="9.140625" style="1" hidden="1"/>
    <col min="8" max="8" width="13.28515625" style="1" bestFit="1" customWidth="1"/>
    <col min="9" max="16384" width="9.140625" style="1"/>
  </cols>
  <sheetData>
    <row r="1" spans="1:8" ht="12" customHeight="1" x14ac:dyDescent="0.25">
      <c r="A1" s="2"/>
      <c r="B1" s="54"/>
      <c r="C1" s="54"/>
      <c r="D1" s="54"/>
      <c r="E1" s="54"/>
      <c r="F1" s="54"/>
      <c r="G1" s="2"/>
    </row>
    <row r="2" spans="1:8" ht="14.1" customHeight="1" x14ac:dyDescent="0.25">
      <c r="A2" s="128" t="s">
        <v>0</v>
      </c>
      <c r="B2" s="129"/>
      <c r="C2" s="129"/>
      <c r="D2" s="129"/>
      <c r="E2" s="129"/>
      <c r="F2" s="55"/>
      <c r="G2" s="4"/>
    </row>
    <row r="3" spans="1:8" ht="14.1" customHeight="1" x14ac:dyDescent="0.25">
      <c r="A3" s="5"/>
      <c r="B3" s="56"/>
      <c r="C3" s="57"/>
      <c r="D3" s="57"/>
      <c r="E3" s="58"/>
      <c r="F3" s="59" t="s">
        <v>1</v>
      </c>
      <c r="G3" s="6"/>
    </row>
    <row r="4" spans="1:8" ht="14.1" customHeight="1" x14ac:dyDescent="0.25">
      <c r="A4" s="2"/>
      <c r="B4" s="60" t="s">
        <v>2</v>
      </c>
      <c r="C4" s="54"/>
      <c r="D4" s="54"/>
      <c r="E4" s="61" t="s">
        <v>3</v>
      </c>
      <c r="F4" s="62" t="s">
        <v>4</v>
      </c>
      <c r="G4" s="8"/>
    </row>
    <row r="5" spans="1:8" ht="14.1" customHeight="1" x14ac:dyDescent="0.25">
      <c r="A5" s="7"/>
      <c r="B5" s="63"/>
      <c r="C5" s="60"/>
      <c r="D5" s="60"/>
      <c r="E5" s="61" t="s">
        <v>5</v>
      </c>
      <c r="F5" s="64">
        <v>44197</v>
      </c>
      <c r="G5" s="8"/>
    </row>
    <row r="6" spans="1:8" ht="14.1" customHeight="1" x14ac:dyDescent="0.25">
      <c r="A6" s="10" t="s">
        <v>6</v>
      </c>
      <c r="B6" s="65"/>
      <c r="C6" s="65"/>
      <c r="D6" s="66"/>
      <c r="E6" s="67" t="s">
        <v>7</v>
      </c>
      <c r="F6" s="53" t="s">
        <v>619</v>
      </c>
      <c r="G6" s="8"/>
    </row>
    <row r="7" spans="1:8" ht="64.5" customHeight="1" x14ac:dyDescent="0.25">
      <c r="A7" s="10" t="s">
        <v>8</v>
      </c>
      <c r="B7" s="130" t="s">
        <v>617</v>
      </c>
      <c r="C7" s="131"/>
      <c r="D7" s="131"/>
      <c r="E7" s="67" t="s">
        <v>9</v>
      </c>
      <c r="F7" s="68" t="s">
        <v>10</v>
      </c>
      <c r="G7" s="8"/>
    </row>
    <row r="8" spans="1:8" ht="15.95" customHeight="1" x14ac:dyDescent="0.25">
      <c r="A8" s="10" t="s">
        <v>11</v>
      </c>
      <c r="B8" s="132" t="s">
        <v>620</v>
      </c>
      <c r="C8" s="133"/>
      <c r="D8" s="133"/>
      <c r="E8" s="69" t="s">
        <v>12</v>
      </c>
      <c r="F8" s="68" t="s">
        <v>618</v>
      </c>
      <c r="G8" s="8"/>
    </row>
    <row r="9" spans="1:8" ht="14.1" customHeight="1" x14ac:dyDescent="0.25">
      <c r="A9" s="7" t="s">
        <v>13</v>
      </c>
      <c r="B9" s="70"/>
      <c r="C9" s="70"/>
      <c r="D9" s="71"/>
      <c r="E9" s="72"/>
      <c r="F9" s="68"/>
      <c r="G9" s="8"/>
    </row>
    <row r="10" spans="1:8" ht="14.1" customHeight="1" x14ac:dyDescent="0.25">
      <c r="A10" s="10" t="s">
        <v>14</v>
      </c>
      <c r="B10" s="65"/>
      <c r="C10" s="65"/>
      <c r="D10" s="66"/>
      <c r="E10" s="69" t="s">
        <v>15</v>
      </c>
      <c r="F10" s="73" t="s">
        <v>16</v>
      </c>
      <c r="G10" s="8"/>
    </row>
    <row r="11" spans="1:8" ht="14.1" customHeight="1" x14ac:dyDescent="0.25">
      <c r="A11" s="134" t="s">
        <v>17</v>
      </c>
      <c r="B11" s="135"/>
      <c r="C11" s="135"/>
      <c r="D11" s="135"/>
      <c r="E11" s="135"/>
      <c r="F11" s="135"/>
      <c r="G11" s="11"/>
    </row>
    <row r="12" spans="1:8" ht="12.95" customHeight="1" x14ac:dyDescent="0.25">
      <c r="A12" s="136" t="s">
        <v>18</v>
      </c>
      <c r="B12" s="138" t="s">
        <v>19</v>
      </c>
      <c r="C12" s="138" t="s">
        <v>20</v>
      </c>
      <c r="D12" s="140" t="s">
        <v>21</v>
      </c>
      <c r="E12" s="140" t="s">
        <v>22</v>
      </c>
      <c r="F12" s="138" t="s">
        <v>23</v>
      </c>
      <c r="G12" s="12"/>
    </row>
    <row r="13" spans="1:8" ht="12" customHeight="1" x14ac:dyDescent="0.25">
      <c r="A13" s="137"/>
      <c r="B13" s="139"/>
      <c r="C13" s="139"/>
      <c r="D13" s="141"/>
      <c r="E13" s="141"/>
      <c r="F13" s="139"/>
      <c r="G13" s="13"/>
    </row>
    <row r="14" spans="1:8" ht="14.25" customHeight="1" x14ac:dyDescent="0.25">
      <c r="A14" s="137"/>
      <c r="B14" s="139"/>
      <c r="C14" s="139"/>
      <c r="D14" s="141"/>
      <c r="E14" s="141"/>
      <c r="F14" s="139"/>
      <c r="G14" s="13"/>
    </row>
    <row r="15" spans="1:8" ht="14.25" customHeight="1" x14ac:dyDescent="0.25">
      <c r="A15" s="14">
        <v>1</v>
      </c>
      <c r="B15" s="74">
        <v>2</v>
      </c>
      <c r="C15" s="74">
        <v>3</v>
      </c>
      <c r="D15" s="75" t="s">
        <v>24</v>
      </c>
      <c r="E15" s="75" t="s">
        <v>25</v>
      </c>
      <c r="F15" s="75" t="s">
        <v>26</v>
      </c>
      <c r="G15" s="13"/>
    </row>
    <row r="16" spans="1:8" ht="17.25" customHeight="1" thickBot="1" x14ac:dyDescent="0.3">
      <c r="A16" s="16" t="s">
        <v>27</v>
      </c>
      <c r="B16" s="76" t="s">
        <v>28</v>
      </c>
      <c r="C16" s="77" t="s">
        <v>29</v>
      </c>
      <c r="D16" s="78">
        <v>123310156.2</v>
      </c>
      <c r="E16" s="78">
        <v>137650472.00999999</v>
      </c>
      <c r="F16" s="78">
        <f>D16-E16</f>
        <v>-14340315.809999987</v>
      </c>
      <c r="G16" s="13"/>
      <c r="H16" s="148"/>
    </row>
    <row r="17" spans="1:8" ht="15" customHeight="1" thickBot="1" x14ac:dyDescent="0.3">
      <c r="A17" s="17" t="s">
        <v>31</v>
      </c>
      <c r="B17" s="79"/>
      <c r="C17" s="80"/>
      <c r="D17" s="81"/>
      <c r="E17" s="81"/>
      <c r="F17" s="78">
        <f t="shared" ref="F17:F80" si="0">D17-E17</f>
        <v>0</v>
      </c>
      <c r="G17" s="13"/>
      <c r="H17" s="148"/>
    </row>
    <row r="18" spans="1:8" ht="16.5" thickBot="1" x14ac:dyDescent="0.3">
      <c r="A18" s="18" t="s">
        <v>623</v>
      </c>
      <c r="B18" s="82" t="s">
        <v>28</v>
      </c>
      <c r="C18" s="83" t="s">
        <v>33</v>
      </c>
      <c r="D18" s="84">
        <v>1384000</v>
      </c>
      <c r="E18" s="84">
        <v>1239226.24</v>
      </c>
      <c r="F18" s="78">
        <f t="shared" si="0"/>
        <v>144773.76000000001</v>
      </c>
      <c r="G18" s="13"/>
      <c r="H18" s="148"/>
    </row>
    <row r="19" spans="1:8" ht="16.5" thickBot="1" x14ac:dyDescent="0.3">
      <c r="A19" s="18" t="s">
        <v>34</v>
      </c>
      <c r="B19" s="82" t="s">
        <v>28</v>
      </c>
      <c r="C19" s="83" t="s">
        <v>35</v>
      </c>
      <c r="D19" s="84">
        <v>1384000</v>
      </c>
      <c r="E19" s="84">
        <v>1239226.24</v>
      </c>
      <c r="F19" s="78">
        <f t="shared" si="0"/>
        <v>144773.76000000001</v>
      </c>
      <c r="G19" s="13"/>
      <c r="H19" s="148"/>
    </row>
    <row r="20" spans="1:8" ht="35.25" thickBot="1" x14ac:dyDescent="0.3">
      <c r="A20" s="18" t="s">
        <v>36</v>
      </c>
      <c r="B20" s="82" t="s">
        <v>28</v>
      </c>
      <c r="C20" s="83" t="s">
        <v>37</v>
      </c>
      <c r="D20" s="84">
        <v>1384000</v>
      </c>
      <c r="E20" s="84">
        <v>1239226.24</v>
      </c>
      <c r="F20" s="78">
        <f t="shared" si="0"/>
        <v>144773.76000000001</v>
      </c>
      <c r="G20" s="13"/>
      <c r="H20" s="148"/>
    </row>
    <row r="21" spans="1:8" ht="24" thickBot="1" x14ac:dyDescent="0.3">
      <c r="A21" s="18" t="s">
        <v>38</v>
      </c>
      <c r="B21" s="82" t="s">
        <v>28</v>
      </c>
      <c r="C21" s="83" t="s">
        <v>39</v>
      </c>
      <c r="D21" s="84">
        <v>1384000</v>
      </c>
      <c r="E21" s="84">
        <v>1239226.24</v>
      </c>
      <c r="F21" s="78">
        <f t="shared" si="0"/>
        <v>144773.76000000001</v>
      </c>
      <c r="G21" s="13"/>
      <c r="H21" s="148"/>
    </row>
    <row r="22" spans="1:8" ht="69" thickBot="1" x14ac:dyDescent="0.3">
      <c r="A22" s="18" t="s">
        <v>40</v>
      </c>
      <c r="B22" s="82" t="s">
        <v>28</v>
      </c>
      <c r="C22" s="83" t="s">
        <v>41</v>
      </c>
      <c r="D22" s="84">
        <v>550000</v>
      </c>
      <c r="E22" s="84">
        <v>571577.91</v>
      </c>
      <c r="F22" s="78">
        <f t="shared" si="0"/>
        <v>-21577.910000000033</v>
      </c>
      <c r="G22" s="13"/>
      <c r="H22" s="148"/>
    </row>
    <row r="23" spans="1:8" ht="102.75" thickBot="1" x14ac:dyDescent="0.3">
      <c r="A23" s="18" t="s">
        <v>42</v>
      </c>
      <c r="B23" s="82" t="s">
        <v>28</v>
      </c>
      <c r="C23" s="83" t="s">
        <v>43</v>
      </c>
      <c r="D23" s="84">
        <v>550000</v>
      </c>
      <c r="E23" s="84">
        <v>571577.91</v>
      </c>
      <c r="F23" s="78">
        <f t="shared" si="0"/>
        <v>-21577.910000000033</v>
      </c>
      <c r="G23" s="13"/>
      <c r="H23" s="148"/>
    </row>
    <row r="24" spans="1:8" ht="80.25" thickBot="1" x14ac:dyDescent="0.3">
      <c r="A24" s="18" t="s">
        <v>44</v>
      </c>
      <c r="B24" s="82" t="s">
        <v>28</v>
      </c>
      <c r="C24" s="83" t="s">
        <v>45</v>
      </c>
      <c r="D24" s="84">
        <v>4000</v>
      </c>
      <c r="E24" s="84">
        <v>4088.34</v>
      </c>
      <c r="F24" s="78">
        <f t="shared" si="0"/>
        <v>-88.340000000000146</v>
      </c>
      <c r="G24" s="13"/>
      <c r="H24" s="148"/>
    </row>
    <row r="25" spans="1:8" ht="114" thickBot="1" x14ac:dyDescent="0.3">
      <c r="A25" s="18" t="s">
        <v>46</v>
      </c>
      <c r="B25" s="82" t="s">
        <v>28</v>
      </c>
      <c r="C25" s="83" t="s">
        <v>47</v>
      </c>
      <c r="D25" s="84">
        <v>4000</v>
      </c>
      <c r="E25" s="84">
        <v>4088.34</v>
      </c>
      <c r="F25" s="78">
        <f t="shared" si="0"/>
        <v>-88.340000000000146</v>
      </c>
      <c r="G25" s="13"/>
      <c r="H25" s="148"/>
    </row>
    <row r="26" spans="1:8" ht="69" thickBot="1" x14ac:dyDescent="0.3">
      <c r="A26" s="18" t="s">
        <v>48</v>
      </c>
      <c r="B26" s="82" t="s">
        <v>28</v>
      </c>
      <c r="C26" s="83" t="s">
        <v>49</v>
      </c>
      <c r="D26" s="84">
        <v>830000</v>
      </c>
      <c r="E26" s="84">
        <v>768932.9</v>
      </c>
      <c r="F26" s="78">
        <f t="shared" si="0"/>
        <v>61067.099999999977</v>
      </c>
      <c r="G26" s="13"/>
      <c r="H26" s="148"/>
    </row>
    <row r="27" spans="1:8" ht="102.75" thickBot="1" x14ac:dyDescent="0.3">
      <c r="A27" s="18" t="s">
        <v>50</v>
      </c>
      <c r="B27" s="82" t="s">
        <v>28</v>
      </c>
      <c r="C27" s="83" t="s">
        <v>51</v>
      </c>
      <c r="D27" s="84">
        <v>830000</v>
      </c>
      <c r="E27" s="84">
        <v>768932.9</v>
      </c>
      <c r="F27" s="78">
        <f t="shared" si="0"/>
        <v>61067.099999999977</v>
      </c>
      <c r="G27" s="13"/>
      <c r="H27" s="148"/>
    </row>
    <row r="28" spans="1:8" ht="69" thickBot="1" x14ac:dyDescent="0.3">
      <c r="A28" s="18" t="s">
        <v>52</v>
      </c>
      <c r="B28" s="82" t="s">
        <v>28</v>
      </c>
      <c r="C28" s="83" t="s">
        <v>53</v>
      </c>
      <c r="D28" s="84" t="s">
        <v>30</v>
      </c>
      <c r="E28" s="84">
        <v>-105372.91</v>
      </c>
      <c r="F28" s="78"/>
      <c r="G28" s="13"/>
      <c r="H28" s="148"/>
    </row>
    <row r="29" spans="1:8" ht="102.75" thickBot="1" x14ac:dyDescent="0.3">
      <c r="A29" s="18" t="s">
        <v>54</v>
      </c>
      <c r="B29" s="82" t="s">
        <v>28</v>
      </c>
      <c r="C29" s="83" t="s">
        <v>55</v>
      </c>
      <c r="D29" s="84" t="s">
        <v>30</v>
      </c>
      <c r="E29" s="84">
        <v>-105372.91</v>
      </c>
      <c r="F29" s="78"/>
      <c r="G29" s="13"/>
      <c r="H29" s="148"/>
    </row>
    <row r="30" spans="1:8" ht="16.5" thickBot="1" x14ac:dyDescent="0.3">
      <c r="A30" s="18" t="s">
        <v>623</v>
      </c>
      <c r="B30" s="82" t="s">
        <v>28</v>
      </c>
      <c r="C30" s="83" t="s">
        <v>56</v>
      </c>
      <c r="D30" s="84">
        <v>83412000</v>
      </c>
      <c r="E30" s="84">
        <v>99142552.120000005</v>
      </c>
      <c r="F30" s="78">
        <f t="shared" si="0"/>
        <v>-15730552.120000005</v>
      </c>
      <c r="G30" s="13"/>
      <c r="H30" s="148"/>
    </row>
    <row r="31" spans="1:8" ht="16.5" thickBot="1" x14ac:dyDescent="0.3">
      <c r="A31" s="18" t="s">
        <v>34</v>
      </c>
      <c r="B31" s="82" t="s">
        <v>28</v>
      </c>
      <c r="C31" s="83" t="s">
        <v>57</v>
      </c>
      <c r="D31" s="84">
        <v>83412000</v>
      </c>
      <c r="E31" s="84">
        <v>99142552.120000005</v>
      </c>
      <c r="F31" s="78">
        <f t="shared" si="0"/>
        <v>-15730552.120000005</v>
      </c>
      <c r="G31" s="13"/>
      <c r="H31" s="148"/>
    </row>
    <row r="32" spans="1:8" ht="16.5" thickBot="1" x14ac:dyDescent="0.3">
      <c r="A32" s="18" t="s">
        <v>58</v>
      </c>
      <c r="B32" s="82" t="s">
        <v>28</v>
      </c>
      <c r="C32" s="83" t="s">
        <v>59</v>
      </c>
      <c r="D32" s="84">
        <v>8908000</v>
      </c>
      <c r="E32" s="84">
        <v>12681003.310000001</v>
      </c>
      <c r="F32" s="78">
        <f t="shared" si="0"/>
        <v>-3773003.3100000005</v>
      </c>
      <c r="G32" s="13"/>
      <c r="H32" s="148"/>
    </row>
    <row r="33" spans="1:8" ht="16.5" thickBot="1" x14ac:dyDescent="0.3">
      <c r="A33" s="18" t="s">
        <v>60</v>
      </c>
      <c r="B33" s="82" t="s">
        <v>28</v>
      </c>
      <c r="C33" s="83" t="s">
        <v>61</v>
      </c>
      <c r="D33" s="84">
        <v>8908000</v>
      </c>
      <c r="E33" s="84">
        <v>12681003.310000001</v>
      </c>
      <c r="F33" s="78">
        <f t="shared" si="0"/>
        <v>-3773003.3100000005</v>
      </c>
      <c r="G33" s="13"/>
      <c r="H33" s="148"/>
    </row>
    <row r="34" spans="1:8" ht="69" thickBot="1" x14ac:dyDescent="0.3">
      <c r="A34" s="18" t="s">
        <v>62</v>
      </c>
      <c r="B34" s="82" t="s">
        <v>28</v>
      </c>
      <c r="C34" s="83" t="s">
        <v>63</v>
      </c>
      <c r="D34" s="84">
        <v>8202000</v>
      </c>
      <c r="E34" s="84">
        <v>11373289.890000001</v>
      </c>
      <c r="F34" s="78">
        <f t="shared" si="0"/>
        <v>-3171289.8900000006</v>
      </c>
      <c r="G34" s="13"/>
      <c r="H34" s="148"/>
    </row>
    <row r="35" spans="1:8" ht="102.75" thickBot="1" x14ac:dyDescent="0.3">
      <c r="A35" s="18" t="s">
        <v>64</v>
      </c>
      <c r="B35" s="82" t="s">
        <v>28</v>
      </c>
      <c r="C35" s="83" t="s">
        <v>65</v>
      </c>
      <c r="D35" s="84">
        <v>8186500</v>
      </c>
      <c r="E35" s="84">
        <v>11311758.01</v>
      </c>
      <c r="F35" s="78">
        <f t="shared" si="0"/>
        <v>-3125258.01</v>
      </c>
      <c r="G35" s="13"/>
      <c r="H35" s="148"/>
    </row>
    <row r="36" spans="1:8" ht="80.25" thickBot="1" x14ac:dyDescent="0.3">
      <c r="A36" s="18" t="s">
        <v>66</v>
      </c>
      <c r="B36" s="82" t="s">
        <v>28</v>
      </c>
      <c r="C36" s="83" t="s">
        <v>67</v>
      </c>
      <c r="D36" s="84">
        <v>15000</v>
      </c>
      <c r="E36" s="84">
        <v>38821.870000000003</v>
      </c>
      <c r="F36" s="78">
        <f t="shared" si="0"/>
        <v>-23821.870000000003</v>
      </c>
      <c r="G36" s="13"/>
      <c r="H36" s="148"/>
    </row>
    <row r="37" spans="1:8" ht="102.75" thickBot="1" x14ac:dyDescent="0.3">
      <c r="A37" s="18" t="s">
        <v>68</v>
      </c>
      <c r="B37" s="82" t="s">
        <v>28</v>
      </c>
      <c r="C37" s="83" t="s">
        <v>69</v>
      </c>
      <c r="D37" s="84">
        <v>500</v>
      </c>
      <c r="E37" s="84">
        <v>22710.01</v>
      </c>
      <c r="F37" s="78">
        <f t="shared" si="0"/>
        <v>-22210.01</v>
      </c>
      <c r="G37" s="13"/>
      <c r="H37" s="148"/>
    </row>
    <row r="38" spans="1:8" ht="102.75" thickBot="1" x14ac:dyDescent="0.3">
      <c r="A38" s="18" t="s">
        <v>70</v>
      </c>
      <c r="B38" s="82" t="s">
        <v>28</v>
      </c>
      <c r="C38" s="83" t="s">
        <v>71</v>
      </c>
      <c r="D38" s="84">
        <v>702000</v>
      </c>
      <c r="E38" s="84">
        <v>1234527.3600000001</v>
      </c>
      <c r="F38" s="78">
        <f t="shared" si="0"/>
        <v>-532527.3600000001</v>
      </c>
      <c r="G38" s="13"/>
      <c r="H38" s="148"/>
    </row>
    <row r="39" spans="1:8" ht="136.5" thickBot="1" x14ac:dyDescent="0.3">
      <c r="A39" s="18" t="s">
        <v>72</v>
      </c>
      <c r="B39" s="82" t="s">
        <v>28</v>
      </c>
      <c r="C39" s="83" t="s">
        <v>73</v>
      </c>
      <c r="D39" s="84">
        <v>700000</v>
      </c>
      <c r="E39" s="84">
        <v>1234424.77</v>
      </c>
      <c r="F39" s="78">
        <f t="shared" si="0"/>
        <v>-534424.77</v>
      </c>
      <c r="G39" s="13"/>
      <c r="H39" s="148"/>
    </row>
    <row r="40" spans="1:8" ht="114" thickBot="1" x14ac:dyDescent="0.3">
      <c r="A40" s="18" t="s">
        <v>74</v>
      </c>
      <c r="B40" s="82" t="s">
        <v>28</v>
      </c>
      <c r="C40" s="83" t="s">
        <v>75</v>
      </c>
      <c r="D40" s="84" t="s">
        <v>30</v>
      </c>
      <c r="E40" s="84">
        <v>102.81</v>
      </c>
      <c r="F40" s="78"/>
      <c r="G40" s="13"/>
      <c r="H40" s="148"/>
    </row>
    <row r="41" spans="1:8" ht="125.25" thickBot="1" x14ac:dyDescent="0.3">
      <c r="A41" s="18" t="s">
        <v>76</v>
      </c>
      <c r="B41" s="82" t="s">
        <v>28</v>
      </c>
      <c r="C41" s="83" t="s">
        <v>77</v>
      </c>
      <c r="D41" s="84">
        <v>2000</v>
      </c>
      <c r="E41" s="84">
        <v>-0.22</v>
      </c>
      <c r="F41" s="78">
        <f t="shared" si="0"/>
        <v>2000.22</v>
      </c>
      <c r="G41" s="13"/>
      <c r="H41" s="148"/>
    </row>
    <row r="42" spans="1:8" ht="46.5" thickBot="1" x14ac:dyDescent="0.3">
      <c r="A42" s="18" t="s">
        <v>78</v>
      </c>
      <c r="B42" s="82" t="s">
        <v>28</v>
      </c>
      <c r="C42" s="83" t="s">
        <v>79</v>
      </c>
      <c r="D42" s="84">
        <v>4000</v>
      </c>
      <c r="E42" s="84">
        <v>73186.06</v>
      </c>
      <c r="F42" s="78">
        <f t="shared" si="0"/>
        <v>-69186.06</v>
      </c>
      <c r="G42" s="13"/>
      <c r="H42" s="148"/>
    </row>
    <row r="43" spans="1:8" ht="69" thickBot="1" x14ac:dyDescent="0.3">
      <c r="A43" s="18" t="s">
        <v>80</v>
      </c>
      <c r="B43" s="82" t="s">
        <v>28</v>
      </c>
      <c r="C43" s="83" t="s">
        <v>81</v>
      </c>
      <c r="D43" s="84" t="s">
        <v>30</v>
      </c>
      <c r="E43" s="84">
        <v>70590.94</v>
      </c>
      <c r="F43" s="78" t="e">
        <f t="shared" si="0"/>
        <v>#VALUE!</v>
      </c>
      <c r="G43" s="13"/>
      <c r="H43" s="148"/>
    </row>
    <row r="44" spans="1:8" ht="46.5" thickBot="1" x14ac:dyDescent="0.3">
      <c r="A44" s="18" t="s">
        <v>82</v>
      </c>
      <c r="B44" s="82" t="s">
        <v>28</v>
      </c>
      <c r="C44" s="83" t="s">
        <v>83</v>
      </c>
      <c r="D44" s="84">
        <v>1000</v>
      </c>
      <c r="E44" s="84">
        <v>2195.12</v>
      </c>
      <c r="F44" s="78">
        <f t="shared" si="0"/>
        <v>-1195.1199999999999</v>
      </c>
      <c r="G44" s="13"/>
      <c r="H44" s="148"/>
    </row>
    <row r="45" spans="1:8" ht="69" thickBot="1" x14ac:dyDescent="0.3">
      <c r="A45" s="18" t="s">
        <v>84</v>
      </c>
      <c r="B45" s="82" t="s">
        <v>28</v>
      </c>
      <c r="C45" s="83" t="s">
        <v>85</v>
      </c>
      <c r="D45" s="84">
        <v>3000</v>
      </c>
      <c r="E45" s="84">
        <v>400</v>
      </c>
      <c r="F45" s="78">
        <f t="shared" si="0"/>
        <v>2600</v>
      </c>
      <c r="G45" s="13"/>
      <c r="H45" s="148"/>
    </row>
    <row r="46" spans="1:8" ht="16.5" thickBot="1" x14ac:dyDescent="0.3">
      <c r="A46" s="18" t="s">
        <v>86</v>
      </c>
      <c r="B46" s="82" t="s">
        <v>28</v>
      </c>
      <c r="C46" s="83" t="s">
        <v>87</v>
      </c>
      <c r="D46" s="84">
        <v>74504000</v>
      </c>
      <c r="E46" s="84">
        <v>86461548.810000002</v>
      </c>
      <c r="F46" s="78">
        <f t="shared" si="0"/>
        <v>-11957548.810000002</v>
      </c>
      <c r="G46" s="13"/>
      <c r="H46" s="148"/>
    </row>
    <row r="47" spans="1:8" ht="16.5" thickBot="1" x14ac:dyDescent="0.3">
      <c r="A47" s="18" t="s">
        <v>88</v>
      </c>
      <c r="B47" s="82" t="s">
        <v>28</v>
      </c>
      <c r="C47" s="83" t="s">
        <v>89</v>
      </c>
      <c r="D47" s="84">
        <v>1389000</v>
      </c>
      <c r="E47" s="84">
        <v>1941875.68</v>
      </c>
      <c r="F47" s="78">
        <f t="shared" si="0"/>
        <v>-552875.67999999993</v>
      </c>
      <c r="G47" s="13"/>
      <c r="H47" s="148"/>
    </row>
    <row r="48" spans="1:8" ht="35.25" thickBot="1" x14ac:dyDescent="0.3">
      <c r="A48" s="18" t="s">
        <v>90</v>
      </c>
      <c r="B48" s="82" t="s">
        <v>28</v>
      </c>
      <c r="C48" s="83" t="s">
        <v>91</v>
      </c>
      <c r="D48" s="84">
        <v>1389000</v>
      </c>
      <c r="E48" s="84">
        <v>1941875.68</v>
      </c>
      <c r="F48" s="78">
        <f t="shared" si="0"/>
        <v>-552875.67999999993</v>
      </c>
      <c r="G48" s="13"/>
      <c r="H48" s="148"/>
    </row>
    <row r="49" spans="1:8" ht="69" thickBot="1" x14ac:dyDescent="0.3">
      <c r="A49" s="18" t="s">
        <v>92</v>
      </c>
      <c r="B49" s="82" t="s">
        <v>28</v>
      </c>
      <c r="C49" s="83" t="s">
        <v>93</v>
      </c>
      <c r="D49" s="84">
        <v>1374000</v>
      </c>
      <c r="E49" s="84">
        <v>1912053.93</v>
      </c>
      <c r="F49" s="78">
        <f t="shared" si="0"/>
        <v>-538053.92999999993</v>
      </c>
      <c r="G49" s="13"/>
      <c r="H49" s="148"/>
    </row>
    <row r="50" spans="1:8" ht="46.5" thickBot="1" x14ac:dyDescent="0.3">
      <c r="A50" s="18" t="s">
        <v>94</v>
      </c>
      <c r="B50" s="82" t="s">
        <v>28</v>
      </c>
      <c r="C50" s="83" t="s">
        <v>95</v>
      </c>
      <c r="D50" s="84">
        <v>15000</v>
      </c>
      <c r="E50" s="84">
        <v>20575.75</v>
      </c>
      <c r="F50" s="78">
        <f t="shared" si="0"/>
        <v>-5575.75</v>
      </c>
      <c r="G50" s="13"/>
      <c r="H50" s="148"/>
    </row>
    <row r="51" spans="1:8" ht="46.5" thickBot="1" x14ac:dyDescent="0.3">
      <c r="A51" s="18" t="s">
        <v>96</v>
      </c>
      <c r="B51" s="82" t="s">
        <v>28</v>
      </c>
      <c r="C51" s="83" t="s">
        <v>97</v>
      </c>
      <c r="D51" s="84" t="s">
        <v>30</v>
      </c>
      <c r="E51" s="84">
        <v>9246</v>
      </c>
      <c r="F51" s="78"/>
      <c r="G51" s="13"/>
      <c r="H51" s="148"/>
    </row>
    <row r="52" spans="1:8" ht="16.5" thickBot="1" x14ac:dyDescent="0.3">
      <c r="A52" s="18" t="s">
        <v>98</v>
      </c>
      <c r="B52" s="82" t="s">
        <v>28</v>
      </c>
      <c r="C52" s="83" t="s">
        <v>99</v>
      </c>
      <c r="D52" s="84">
        <v>73115000</v>
      </c>
      <c r="E52" s="84">
        <v>84519673.129999995</v>
      </c>
      <c r="F52" s="78">
        <f t="shared" si="0"/>
        <v>-11404673.129999995</v>
      </c>
      <c r="G52" s="13"/>
      <c r="H52" s="148"/>
    </row>
    <row r="53" spans="1:8" ht="16.5" thickBot="1" x14ac:dyDescent="0.3">
      <c r="A53" s="18" t="s">
        <v>100</v>
      </c>
      <c r="B53" s="82" t="s">
        <v>28</v>
      </c>
      <c r="C53" s="83" t="s">
        <v>101</v>
      </c>
      <c r="D53" s="84">
        <v>55115000</v>
      </c>
      <c r="E53" s="84">
        <v>57990470.640000001</v>
      </c>
      <c r="F53" s="78">
        <f t="shared" si="0"/>
        <v>-2875470.6400000006</v>
      </c>
      <c r="G53" s="13"/>
      <c r="H53" s="148"/>
    </row>
    <row r="54" spans="1:8" ht="35.25" thickBot="1" x14ac:dyDescent="0.3">
      <c r="A54" s="18" t="s">
        <v>102</v>
      </c>
      <c r="B54" s="82" t="s">
        <v>28</v>
      </c>
      <c r="C54" s="83" t="s">
        <v>103</v>
      </c>
      <c r="D54" s="84">
        <v>55115000</v>
      </c>
      <c r="E54" s="84">
        <v>57990470.640000001</v>
      </c>
      <c r="F54" s="78">
        <f t="shared" si="0"/>
        <v>-2875470.6400000006</v>
      </c>
      <c r="G54" s="13"/>
      <c r="H54" s="148"/>
    </row>
    <row r="55" spans="1:8" ht="57.75" thickBot="1" x14ac:dyDescent="0.3">
      <c r="A55" s="18" t="s">
        <v>104</v>
      </c>
      <c r="B55" s="82" t="s">
        <v>28</v>
      </c>
      <c r="C55" s="83" t="s">
        <v>105</v>
      </c>
      <c r="D55" s="84" t="s">
        <v>30</v>
      </c>
      <c r="E55" s="84">
        <v>55560775.57</v>
      </c>
      <c r="F55" s="78"/>
      <c r="G55" s="13"/>
      <c r="H55" s="148"/>
    </row>
    <row r="56" spans="1:8" ht="46.5" thickBot="1" x14ac:dyDescent="0.3">
      <c r="A56" s="18" t="s">
        <v>106</v>
      </c>
      <c r="B56" s="82" t="s">
        <v>28</v>
      </c>
      <c r="C56" s="83" t="s">
        <v>107</v>
      </c>
      <c r="D56" s="84" t="s">
        <v>30</v>
      </c>
      <c r="E56" s="84">
        <v>2007118.07</v>
      </c>
      <c r="F56" s="78"/>
      <c r="G56" s="13"/>
      <c r="H56" s="148"/>
    </row>
    <row r="57" spans="1:8" ht="57.75" thickBot="1" x14ac:dyDescent="0.3">
      <c r="A57" s="18" t="s">
        <v>108</v>
      </c>
      <c r="B57" s="82" t="s">
        <v>28</v>
      </c>
      <c r="C57" s="83" t="s">
        <v>109</v>
      </c>
      <c r="D57" s="84" t="s">
        <v>30</v>
      </c>
      <c r="E57" s="84">
        <v>422577</v>
      </c>
      <c r="F57" s="78"/>
      <c r="G57" s="13"/>
      <c r="H57" s="148"/>
    </row>
    <row r="58" spans="1:8" ht="16.5" thickBot="1" x14ac:dyDescent="0.3">
      <c r="A58" s="18" t="s">
        <v>110</v>
      </c>
      <c r="B58" s="82" t="s">
        <v>28</v>
      </c>
      <c r="C58" s="83" t="s">
        <v>111</v>
      </c>
      <c r="D58" s="84">
        <v>18000000</v>
      </c>
      <c r="E58" s="84">
        <v>26529202.489999998</v>
      </c>
      <c r="F58" s="78">
        <f t="shared" si="0"/>
        <v>-8529202.4899999984</v>
      </c>
      <c r="G58" s="13"/>
      <c r="H58" s="148"/>
    </row>
    <row r="59" spans="1:8" ht="35.25" thickBot="1" x14ac:dyDescent="0.3">
      <c r="A59" s="18" t="s">
        <v>112</v>
      </c>
      <c r="B59" s="82" t="s">
        <v>28</v>
      </c>
      <c r="C59" s="83" t="s">
        <v>113</v>
      </c>
      <c r="D59" s="84">
        <v>18000000</v>
      </c>
      <c r="E59" s="84">
        <v>26529202.489999998</v>
      </c>
      <c r="F59" s="78">
        <f t="shared" si="0"/>
        <v>-8529202.4899999984</v>
      </c>
      <c r="G59" s="13"/>
      <c r="H59" s="148"/>
    </row>
    <row r="60" spans="1:8" ht="57.75" thickBot="1" x14ac:dyDescent="0.3">
      <c r="A60" s="18" t="s">
        <v>114</v>
      </c>
      <c r="B60" s="82" t="s">
        <v>28</v>
      </c>
      <c r="C60" s="83" t="s">
        <v>115</v>
      </c>
      <c r="D60" s="84" t="s">
        <v>30</v>
      </c>
      <c r="E60" s="84">
        <v>26200105.050000001</v>
      </c>
      <c r="F60" s="78"/>
      <c r="G60" s="13"/>
      <c r="H60" s="148"/>
    </row>
    <row r="61" spans="1:8" ht="46.5" thickBot="1" x14ac:dyDescent="0.3">
      <c r="A61" s="18" t="s">
        <v>116</v>
      </c>
      <c r="B61" s="82" t="s">
        <v>28</v>
      </c>
      <c r="C61" s="83" t="s">
        <v>117</v>
      </c>
      <c r="D61" s="84" t="s">
        <v>30</v>
      </c>
      <c r="E61" s="84">
        <v>328430.39</v>
      </c>
      <c r="F61" s="78"/>
      <c r="G61" s="13"/>
      <c r="H61" s="148"/>
    </row>
    <row r="62" spans="1:8" ht="35.25" thickBot="1" x14ac:dyDescent="0.3">
      <c r="A62" s="18" t="s">
        <v>118</v>
      </c>
      <c r="B62" s="82" t="s">
        <v>28</v>
      </c>
      <c r="C62" s="83" t="s">
        <v>119</v>
      </c>
      <c r="D62" s="84" t="s">
        <v>30</v>
      </c>
      <c r="E62" s="84">
        <v>667.05</v>
      </c>
      <c r="F62" s="78"/>
      <c r="G62" s="13"/>
      <c r="H62" s="148"/>
    </row>
    <row r="63" spans="1:8" ht="16.5" thickBot="1" x14ac:dyDescent="0.3">
      <c r="A63" s="18" t="s">
        <v>623</v>
      </c>
      <c r="B63" s="82" t="s">
        <v>28</v>
      </c>
      <c r="C63" s="83" t="s">
        <v>121</v>
      </c>
      <c r="D63" s="84">
        <v>38514156.200000003</v>
      </c>
      <c r="E63" s="84">
        <v>37268693.649999999</v>
      </c>
      <c r="F63" s="78">
        <f t="shared" si="0"/>
        <v>1245462.5500000045</v>
      </c>
      <c r="G63" s="13"/>
      <c r="H63" s="148"/>
    </row>
    <row r="64" spans="1:8" ht="16.5" thickBot="1" x14ac:dyDescent="0.3">
      <c r="A64" s="18" t="s">
        <v>34</v>
      </c>
      <c r="B64" s="82" t="s">
        <v>28</v>
      </c>
      <c r="C64" s="83" t="s">
        <v>122</v>
      </c>
      <c r="D64" s="84">
        <v>1243500</v>
      </c>
      <c r="E64" s="84">
        <v>1635611.21</v>
      </c>
      <c r="F64" s="78">
        <f t="shared" si="0"/>
        <v>-392111.20999999996</v>
      </c>
      <c r="G64" s="13"/>
      <c r="H64" s="148"/>
    </row>
    <row r="65" spans="1:8" ht="16.5" thickBot="1" x14ac:dyDescent="0.3">
      <c r="A65" s="18" t="s">
        <v>123</v>
      </c>
      <c r="B65" s="82" t="s">
        <v>28</v>
      </c>
      <c r="C65" s="83" t="s">
        <v>124</v>
      </c>
      <c r="D65" s="84">
        <v>9000</v>
      </c>
      <c r="E65" s="84">
        <v>2970</v>
      </c>
      <c r="F65" s="78">
        <f t="shared" si="0"/>
        <v>6030</v>
      </c>
      <c r="G65" s="13"/>
      <c r="H65" s="148"/>
    </row>
    <row r="66" spans="1:8" ht="46.5" thickBot="1" x14ac:dyDescent="0.3">
      <c r="A66" s="18" t="s">
        <v>125</v>
      </c>
      <c r="B66" s="82" t="s">
        <v>28</v>
      </c>
      <c r="C66" s="83" t="s">
        <v>126</v>
      </c>
      <c r="D66" s="84">
        <v>9000</v>
      </c>
      <c r="E66" s="84">
        <v>2970</v>
      </c>
      <c r="F66" s="78">
        <f t="shared" si="0"/>
        <v>6030</v>
      </c>
      <c r="G66" s="13"/>
      <c r="H66" s="148"/>
    </row>
    <row r="67" spans="1:8" ht="69" thickBot="1" x14ac:dyDescent="0.3">
      <c r="A67" s="18" t="s">
        <v>127</v>
      </c>
      <c r="B67" s="82" t="s">
        <v>28</v>
      </c>
      <c r="C67" s="83" t="s">
        <v>128</v>
      </c>
      <c r="D67" s="84">
        <v>9000</v>
      </c>
      <c r="E67" s="84">
        <v>2970</v>
      </c>
      <c r="F67" s="78">
        <f t="shared" si="0"/>
        <v>6030</v>
      </c>
      <c r="G67" s="13"/>
      <c r="H67" s="148"/>
    </row>
    <row r="68" spans="1:8" ht="80.25" thickBot="1" x14ac:dyDescent="0.3">
      <c r="A68" s="18" t="s">
        <v>129</v>
      </c>
      <c r="B68" s="82" t="s">
        <v>28</v>
      </c>
      <c r="C68" s="83" t="s">
        <v>130</v>
      </c>
      <c r="D68" s="84">
        <v>9000</v>
      </c>
      <c r="E68" s="84">
        <v>2970</v>
      </c>
      <c r="F68" s="78">
        <f t="shared" si="0"/>
        <v>6030</v>
      </c>
      <c r="G68" s="13"/>
      <c r="H68" s="148"/>
    </row>
    <row r="69" spans="1:8" ht="35.25" thickBot="1" x14ac:dyDescent="0.3">
      <c r="A69" s="18" t="s">
        <v>131</v>
      </c>
      <c r="B69" s="82" t="s">
        <v>28</v>
      </c>
      <c r="C69" s="83" t="s">
        <v>132</v>
      </c>
      <c r="D69" s="84">
        <v>1202000</v>
      </c>
      <c r="E69" s="84">
        <v>1455769.12</v>
      </c>
      <c r="F69" s="78">
        <f t="shared" si="0"/>
        <v>-253769.12000000011</v>
      </c>
      <c r="G69" s="13"/>
      <c r="H69" s="148"/>
    </row>
    <row r="70" spans="1:8" ht="80.25" thickBot="1" x14ac:dyDescent="0.3">
      <c r="A70" s="18" t="s">
        <v>133</v>
      </c>
      <c r="B70" s="82" t="s">
        <v>28</v>
      </c>
      <c r="C70" s="83" t="s">
        <v>134</v>
      </c>
      <c r="D70" s="84">
        <v>423000</v>
      </c>
      <c r="E70" s="84">
        <v>421614.74</v>
      </c>
      <c r="F70" s="78">
        <f t="shared" si="0"/>
        <v>1385.2600000000093</v>
      </c>
      <c r="G70" s="13"/>
      <c r="H70" s="148"/>
    </row>
    <row r="71" spans="1:8" ht="80.25" thickBot="1" x14ac:dyDescent="0.3">
      <c r="A71" s="18" t="s">
        <v>135</v>
      </c>
      <c r="B71" s="82" t="s">
        <v>28</v>
      </c>
      <c r="C71" s="83" t="s">
        <v>136</v>
      </c>
      <c r="D71" s="84">
        <v>70000</v>
      </c>
      <c r="E71" s="84">
        <v>56108.24</v>
      </c>
      <c r="F71" s="78">
        <f t="shared" si="0"/>
        <v>13891.760000000002</v>
      </c>
      <c r="G71" s="13"/>
      <c r="H71" s="148"/>
    </row>
    <row r="72" spans="1:8" ht="69" thickBot="1" x14ac:dyDescent="0.3">
      <c r="A72" s="18" t="s">
        <v>137</v>
      </c>
      <c r="B72" s="82" t="s">
        <v>28</v>
      </c>
      <c r="C72" s="83" t="s">
        <v>138</v>
      </c>
      <c r="D72" s="84">
        <v>70000</v>
      </c>
      <c r="E72" s="84">
        <v>56108.24</v>
      </c>
      <c r="F72" s="78">
        <f t="shared" si="0"/>
        <v>13891.760000000002</v>
      </c>
      <c r="G72" s="13"/>
      <c r="H72" s="148"/>
    </row>
    <row r="73" spans="1:8" ht="35.25" thickBot="1" x14ac:dyDescent="0.3">
      <c r="A73" s="18" t="s">
        <v>139</v>
      </c>
      <c r="B73" s="82" t="s">
        <v>28</v>
      </c>
      <c r="C73" s="83" t="s">
        <v>140</v>
      </c>
      <c r="D73" s="84">
        <v>353000</v>
      </c>
      <c r="E73" s="84">
        <v>365506.5</v>
      </c>
      <c r="F73" s="78">
        <f t="shared" si="0"/>
        <v>-12506.5</v>
      </c>
      <c r="G73" s="13"/>
      <c r="H73" s="148"/>
    </row>
    <row r="74" spans="1:8" ht="35.25" thickBot="1" x14ac:dyDescent="0.3">
      <c r="A74" s="18" t="s">
        <v>141</v>
      </c>
      <c r="B74" s="82" t="s">
        <v>28</v>
      </c>
      <c r="C74" s="83" t="s">
        <v>142</v>
      </c>
      <c r="D74" s="84">
        <v>353000</v>
      </c>
      <c r="E74" s="84">
        <v>365506.5</v>
      </c>
      <c r="F74" s="78">
        <f t="shared" si="0"/>
        <v>-12506.5</v>
      </c>
      <c r="G74" s="13"/>
      <c r="H74" s="148"/>
    </row>
    <row r="75" spans="1:8" ht="69" thickBot="1" x14ac:dyDescent="0.3">
      <c r="A75" s="18" t="s">
        <v>143</v>
      </c>
      <c r="B75" s="82" t="s">
        <v>28</v>
      </c>
      <c r="C75" s="83" t="s">
        <v>144</v>
      </c>
      <c r="D75" s="84">
        <v>779000</v>
      </c>
      <c r="E75" s="84">
        <v>1034154.38</v>
      </c>
      <c r="F75" s="78">
        <f t="shared" si="0"/>
        <v>-255154.38</v>
      </c>
      <c r="G75" s="13"/>
      <c r="H75" s="148"/>
    </row>
    <row r="76" spans="1:8" ht="69" thickBot="1" x14ac:dyDescent="0.3">
      <c r="A76" s="18" t="s">
        <v>145</v>
      </c>
      <c r="B76" s="82" t="s">
        <v>28</v>
      </c>
      <c r="C76" s="83" t="s">
        <v>146</v>
      </c>
      <c r="D76" s="84">
        <v>779000</v>
      </c>
      <c r="E76" s="84">
        <v>1034154.38</v>
      </c>
      <c r="F76" s="78">
        <f t="shared" si="0"/>
        <v>-255154.38</v>
      </c>
      <c r="G76" s="13"/>
      <c r="H76" s="148"/>
    </row>
    <row r="77" spans="1:8" ht="69" thickBot="1" x14ac:dyDescent="0.3">
      <c r="A77" s="18" t="s">
        <v>147</v>
      </c>
      <c r="B77" s="82" t="s">
        <v>28</v>
      </c>
      <c r="C77" s="83" t="s">
        <v>148</v>
      </c>
      <c r="D77" s="84">
        <v>779000</v>
      </c>
      <c r="E77" s="84">
        <v>1034154.38</v>
      </c>
      <c r="F77" s="78">
        <f t="shared" si="0"/>
        <v>-255154.38</v>
      </c>
      <c r="G77" s="13"/>
      <c r="H77" s="148"/>
    </row>
    <row r="78" spans="1:8" ht="24" thickBot="1" x14ac:dyDescent="0.3">
      <c r="A78" s="18" t="s">
        <v>149</v>
      </c>
      <c r="B78" s="82" t="s">
        <v>28</v>
      </c>
      <c r="C78" s="83" t="s">
        <v>150</v>
      </c>
      <c r="D78" s="84" t="s">
        <v>30</v>
      </c>
      <c r="E78" s="84">
        <v>280408.84000000003</v>
      </c>
      <c r="F78" s="78"/>
      <c r="G78" s="13"/>
      <c r="H78" s="148"/>
    </row>
    <row r="79" spans="1:8" ht="16.5" thickBot="1" x14ac:dyDescent="0.3">
      <c r="A79" s="18" t="s">
        <v>151</v>
      </c>
      <c r="B79" s="82" t="s">
        <v>28</v>
      </c>
      <c r="C79" s="83" t="s">
        <v>152</v>
      </c>
      <c r="D79" s="84" t="s">
        <v>30</v>
      </c>
      <c r="E79" s="84">
        <v>280408.84000000003</v>
      </c>
      <c r="F79" s="78"/>
      <c r="G79" s="13"/>
      <c r="H79" s="148"/>
    </row>
    <row r="80" spans="1:8" ht="16.5" thickBot="1" x14ac:dyDescent="0.3">
      <c r="A80" s="18" t="s">
        <v>153</v>
      </c>
      <c r="B80" s="82" t="s">
        <v>28</v>
      </c>
      <c r="C80" s="83" t="s">
        <v>154</v>
      </c>
      <c r="D80" s="84" t="s">
        <v>30</v>
      </c>
      <c r="E80" s="84">
        <v>280408.84000000003</v>
      </c>
      <c r="F80" s="78"/>
      <c r="G80" s="13"/>
      <c r="H80" s="148"/>
    </row>
    <row r="81" spans="1:8" ht="24" thickBot="1" x14ac:dyDescent="0.3">
      <c r="A81" s="18" t="s">
        <v>155</v>
      </c>
      <c r="B81" s="82" t="s">
        <v>28</v>
      </c>
      <c r="C81" s="83" t="s">
        <v>156</v>
      </c>
      <c r="D81" s="84" t="s">
        <v>30</v>
      </c>
      <c r="E81" s="84">
        <v>280408.84000000003</v>
      </c>
      <c r="F81" s="78"/>
      <c r="G81" s="13"/>
      <c r="H81" s="148"/>
    </row>
    <row r="82" spans="1:8" ht="16.5" thickBot="1" x14ac:dyDescent="0.3">
      <c r="A82" s="18" t="s">
        <v>157</v>
      </c>
      <c r="B82" s="82" t="s">
        <v>28</v>
      </c>
      <c r="C82" s="83" t="s">
        <v>158</v>
      </c>
      <c r="D82" s="84">
        <v>3500</v>
      </c>
      <c r="E82" s="84">
        <v>1000</v>
      </c>
      <c r="F82" s="78">
        <f t="shared" ref="F81:F112" si="1">D82-E82</f>
        <v>2500</v>
      </c>
      <c r="G82" s="13"/>
      <c r="H82" s="148"/>
    </row>
    <row r="83" spans="1:8" ht="35.25" thickBot="1" x14ac:dyDescent="0.3">
      <c r="A83" s="18" t="s">
        <v>159</v>
      </c>
      <c r="B83" s="82" t="s">
        <v>28</v>
      </c>
      <c r="C83" s="83" t="s">
        <v>160</v>
      </c>
      <c r="D83" s="84">
        <v>3500</v>
      </c>
      <c r="E83" s="84">
        <v>1000</v>
      </c>
      <c r="F83" s="78">
        <f t="shared" si="1"/>
        <v>2500</v>
      </c>
      <c r="G83" s="13"/>
      <c r="H83" s="148"/>
    </row>
    <row r="84" spans="1:8" ht="35.25" thickBot="1" x14ac:dyDescent="0.3">
      <c r="A84" s="18" t="s">
        <v>161</v>
      </c>
      <c r="B84" s="82" t="s">
        <v>28</v>
      </c>
      <c r="C84" s="83" t="s">
        <v>162</v>
      </c>
      <c r="D84" s="84">
        <v>3500</v>
      </c>
      <c r="E84" s="84">
        <v>1000</v>
      </c>
      <c r="F84" s="78">
        <f t="shared" si="1"/>
        <v>2500</v>
      </c>
      <c r="G84" s="13"/>
      <c r="H84" s="148"/>
    </row>
    <row r="85" spans="1:8" ht="16.5" thickBot="1" x14ac:dyDescent="0.3">
      <c r="A85" s="18" t="s">
        <v>163</v>
      </c>
      <c r="B85" s="82" t="s">
        <v>28</v>
      </c>
      <c r="C85" s="83" t="s">
        <v>164</v>
      </c>
      <c r="D85" s="84">
        <v>29000</v>
      </c>
      <c r="E85" s="84">
        <v>19863.25</v>
      </c>
      <c r="F85" s="78">
        <f t="shared" si="1"/>
        <v>9136.75</v>
      </c>
      <c r="G85" s="13"/>
      <c r="H85" s="148"/>
    </row>
    <row r="86" spans="1:8" ht="102.75" thickBot="1" x14ac:dyDescent="0.3">
      <c r="A86" s="18" t="s">
        <v>165</v>
      </c>
      <c r="B86" s="82" t="s">
        <v>28</v>
      </c>
      <c r="C86" s="83" t="s">
        <v>166</v>
      </c>
      <c r="D86" s="84">
        <v>29000</v>
      </c>
      <c r="E86" s="84">
        <v>19863.25</v>
      </c>
      <c r="F86" s="78">
        <f t="shared" si="1"/>
        <v>9136.75</v>
      </c>
      <c r="G86" s="13"/>
      <c r="H86" s="148"/>
    </row>
    <row r="87" spans="1:8" ht="46.5" thickBot="1" x14ac:dyDescent="0.3">
      <c r="A87" s="18" t="s">
        <v>167</v>
      </c>
      <c r="B87" s="82" t="s">
        <v>28</v>
      </c>
      <c r="C87" s="83" t="s">
        <v>168</v>
      </c>
      <c r="D87" s="84">
        <v>28000</v>
      </c>
      <c r="E87" s="84">
        <v>18563.25</v>
      </c>
      <c r="F87" s="78">
        <f t="shared" si="1"/>
        <v>9436.75</v>
      </c>
      <c r="G87" s="13"/>
      <c r="H87" s="148"/>
    </row>
    <row r="88" spans="1:8" ht="69" thickBot="1" x14ac:dyDescent="0.3">
      <c r="A88" s="18" t="s">
        <v>169</v>
      </c>
      <c r="B88" s="82" t="s">
        <v>28</v>
      </c>
      <c r="C88" s="83" t="s">
        <v>170</v>
      </c>
      <c r="D88" s="84">
        <v>28000</v>
      </c>
      <c r="E88" s="84">
        <v>18563.25</v>
      </c>
      <c r="F88" s="78">
        <f t="shared" si="1"/>
        <v>9436.75</v>
      </c>
      <c r="G88" s="13"/>
      <c r="H88" s="148"/>
    </row>
    <row r="89" spans="1:8" ht="80.25" thickBot="1" x14ac:dyDescent="0.3">
      <c r="A89" s="18" t="s">
        <v>171</v>
      </c>
      <c r="B89" s="82" t="s">
        <v>28</v>
      </c>
      <c r="C89" s="83" t="s">
        <v>172</v>
      </c>
      <c r="D89" s="84">
        <v>1000</v>
      </c>
      <c r="E89" s="84">
        <v>1300</v>
      </c>
      <c r="F89" s="78">
        <f t="shared" si="1"/>
        <v>-300</v>
      </c>
      <c r="G89" s="13"/>
      <c r="H89" s="148"/>
    </row>
    <row r="90" spans="1:8" ht="69" thickBot="1" x14ac:dyDescent="0.3">
      <c r="A90" s="18" t="s">
        <v>173</v>
      </c>
      <c r="B90" s="82" t="s">
        <v>28</v>
      </c>
      <c r="C90" s="83" t="s">
        <v>174</v>
      </c>
      <c r="D90" s="84">
        <v>1000</v>
      </c>
      <c r="E90" s="84">
        <v>1300</v>
      </c>
      <c r="F90" s="78">
        <f t="shared" si="1"/>
        <v>-300</v>
      </c>
      <c r="G90" s="13"/>
      <c r="H90" s="148"/>
    </row>
    <row r="91" spans="1:8" ht="16.5" thickBot="1" x14ac:dyDescent="0.3">
      <c r="A91" s="18" t="s">
        <v>175</v>
      </c>
      <c r="B91" s="82" t="s">
        <v>28</v>
      </c>
      <c r="C91" s="83" t="s">
        <v>176</v>
      </c>
      <c r="D91" s="84" t="s">
        <v>30</v>
      </c>
      <c r="E91" s="84">
        <v>-230000</v>
      </c>
      <c r="F91" s="78"/>
      <c r="G91" s="13"/>
      <c r="H91" s="148"/>
    </row>
    <row r="92" spans="1:8" ht="16.5" thickBot="1" x14ac:dyDescent="0.3">
      <c r="A92" s="18" t="s">
        <v>177</v>
      </c>
      <c r="B92" s="82" t="s">
        <v>28</v>
      </c>
      <c r="C92" s="83" t="s">
        <v>178</v>
      </c>
      <c r="D92" s="84" t="s">
        <v>30</v>
      </c>
      <c r="E92" s="84">
        <v>-230000</v>
      </c>
      <c r="F92" s="78"/>
      <c r="G92" s="13"/>
      <c r="H92" s="148"/>
    </row>
    <row r="93" spans="1:8" ht="24" thickBot="1" x14ac:dyDescent="0.3">
      <c r="A93" s="18" t="s">
        <v>179</v>
      </c>
      <c r="B93" s="82" t="s">
        <v>28</v>
      </c>
      <c r="C93" s="83" t="s">
        <v>180</v>
      </c>
      <c r="D93" s="84" t="s">
        <v>30</v>
      </c>
      <c r="E93" s="84">
        <v>-230000</v>
      </c>
      <c r="F93" s="78"/>
      <c r="G93" s="13"/>
      <c r="H93" s="148"/>
    </row>
    <row r="94" spans="1:8" ht="16.5" thickBot="1" x14ac:dyDescent="0.3">
      <c r="A94" s="18" t="s">
        <v>181</v>
      </c>
      <c r="B94" s="82" t="s">
        <v>28</v>
      </c>
      <c r="C94" s="83" t="s">
        <v>182</v>
      </c>
      <c r="D94" s="84">
        <v>37270656.200000003</v>
      </c>
      <c r="E94" s="84">
        <f>35633082.44+105600</f>
        <v>35738682.439999998</v>
      </c>
      <c r="F94" s="78">
        <f t="shared" si="1"/>
        <v>1531973.7600000054</v>
      </c>
      <c r="G94" s="13"/>
      <c r="H94" s="148"/>
    </row>
    <row r="95" spans="1:8" ht="35.25" thickBot="1" x14ac:dyDescent="0.3">
      <c r="A95" s="18" t="s">
        <v>183</v>
      </c>
      <c r="B95" s="82" t="s">
        <v>28</v>
      </c>
      <c r="C95" s="83" t="s">
        <v>184</v>
      </c>
      <c r="D95" s="84">
        <v>37270656.200000003</v>
      </c>
      <c r="E95" s="84">
        <f>35633082.44+105600</f>
        <v>35738682.439999998</v>
      </c>
      <c r="F95" s="78">
        <f t="shared" si="1"/>
        <v>1531973.7600000054</v>
      </c>
      <c r="G95" s="13"/>
      <c r="H95" s="148"/>
    </row>
    <row r="96" spans="1:8" ht="24" thickBot="1" x14ac:dyDescent="0.3">
      <c r="A96" s="18" t="s">
        <v>185</v>
      </c>
      <c r="B96" s="82" t="s">
        <v>28</v>
      </c>
      <c r="C96" s="83" t="s">
        <v>186</v>
      </c>
      <c r="D96" s="84">
        <v>36295736.200000003</v>
      </c>
      <c r="E96" s="84">
        <f>34658162.44+105600</f>
        <v>34763762.439999998</v>
      </c>
      <c r="F96" s="78">
        <f t="shared" si="1"/>
        <v>1531973.7600000054</v>
      </c>
      <c r="G96" s="13"/>
      <c r="H96" s="148"/>
    </row>
    <row r="97" spans="1:8" ht="35.25" thickBot="1" x14ac:dyDescent="0.3">
      <c r="A97" s="18" t="s">
        <v>187</v>
      </c>
      <c r="B97" s="82" t="s">
        <v>28</v>
      </c>
      <c r="C97" s="83" t="s">
        <v>188</v>
      </c>
      <c r="D97" s="84">
        <v>4806157.0999999996</v>
      </c>
      <c r="E97" s="84">
        <v>4806025.24</v>
      </c>
      <c r="F97" s="78">
        <f t="shared" si="1"/>
        <v>131.85999999940395</v>
      </c>
      <c r="G97" s="13"/>
      <c r="H97" s="148"/>
    </row>
    <row r="98" spans="1:8" ht="35.25" thickBot="1" x14ac:dyDescent="0.3">
      <c r="A98" s="18" t="s">
        <v>189</v>
      </c>
      <c r="B98" s="82" t="s">
        <v>28</v>
      </c>
      <c r="C98" s="83" t="s">
        <v>190</v>
      </c>
      <c r="D98" s="84">
        <v>4806157.0999999996</v>
      </c>
      <c r="E98" s="84">
        <v>4806025.24</v>
      </c>
      <c r="F98" s="78">
        <f t="shared" si="1"/>
        <v>131.85999999940395</v>
      </c>
      <c r="G98" s="13"/>
      <c r="H98" s="148"/>
    </row>
    <row r="99" spans="1:8" ht="69" thickBot="1" x14ac:dyDescent="0.3">
      <c r="A99" s="18" t="s">
        <v>191</v>
      </c>
      <c r="B99" s="82" t="s">
        <v>28</v>
      </c>
      <c r="C99" s="83" t="s">
        <v>192</v>
      </c>
      <c r="D99" s="84">
        <v>1632100</v>
      </c>
      <c r="E99" s="84">
        <v>0</v>
      </c>
      <c r="F99" s="78">
        <f t="shared" si="1"/>
        <v>1632100</v>
      </c>
      <c r="G99" s="13"/>
      <c r="H99" s="148"/>
    </row>
    <row r="100" spans="1:8" ht="80.25" thickBot="1" x14ac:dyDescent="0.3">
      <c r="A100" s="18" t="s">
        <v>193</v>
      </c>
      <c r="B100" s="82" t="s">
        <v>28</v>
      </c>
      <c r="C100" s="83" t="s">
        <v>194</v>
      </c>
      <c r="D100" s="84">
        <v>1632100</v>
      </c>
      <c r="E100" s="84">
        <v>0</v>
      </c>
      <c r="F100" s="78">
        <f t="shared" si="1"/>
        <v>1632100</v>
      </c>
      <c r="G100" s="13"/>
      <c r="H100" s="148"/>
    </row>
    <row r="101" spans="1:8" ht="24" thickBot="1" x14ac:dyDescent="0.3">
      <c r="A101" s="18" t="s">
        <v>195</v>
      </c>
      <c r="B101" s="82" t="s">
        <v>28</v>
      </c>
      <c r="C101" s="83" t="s">
        <v>196</v>
      </c>
      <c r="D101" s="84">
        <v>9375000</v>
      </c>
      <c r="E101" s="84">
        <v>9375000</v>
      </c>
      <c r="F101" s="78">
        <f t="shared" si="1"/>
        <v>0</v>
      </c>
      <c r="G101" s="13"/>
      <c r="H101" s="148"/>
    </row>
    <row r="102" spans="1:8" ht="35.25" thickBot="1" x14ac:dyDescent="0.3">
      <c r="A102" s="18" t="s">
        <v>197</v>
      </c>
      <c r="B102" s="82" t="s">
        <v>28</v>
      </c>
      <c r="C102" s="83" t="s">
        <v>198</v>
      </c>
      <c r="D102" s="84">
        <v>9375000</v>
      </c>
      <c r="E102" s="84">
        <v>9375000</v>
      </c>
      <c r="F102" s="78">
        <f t="shared" si="1"/>
        <v>0</v>
      </c>
      <c r="G102" s="13"/>
      <c r="H102" s="148"/>
    </row>
    <row r="103" spans="1:8" ht="16.5" thickBot="1" x14ac:dyDescent="0.3">
      <c r="A103" s="18" t="s">
        <v>199</v>
      </c>
      <c r="B103" s="82" t="s">
        <v>28</v>
      </c>
      <c r="C103" s="83" t="s">
        <v>200</v>
      </c>
      <c r="D103" s="84">
        <v>20482479.100000001</v>
      </c>
      <c r="E103" s="84">
        <v>20477137.199999999</v>
      </c>
      <c r="F103" s="78">
        <f t="shared" si="1"/>
        <v>5341.9000000022352</v>
      </c>
      <c r="G103" s="13"/>
      <c r="H103" s="148"/>
    </row>
    <row r="104" spans="1:8" ht="16.5" thickBot="1" x14ac:dyDescent="0.3">
      <c r="A104" s="18" t="s">
        <v>201</v>
      </c>
      <c r="B104" s="82" t="s">
        <v>28</v>
      </c>
      <c r="C104" s="83" t="s">
        <v>202</v>
      </c>
      <c r="D104" s="84">
        <v>20482479.100000001</v>
      </c>
      <c r="E104" s="84">
        <v>20477137.199999999</v>
      </c>
      <c r="F104" s="78">
        <f t="shared" si="1"/>
        <v>5341.9000000022352</v>
      </c>
      <c r="G104" s="13"/>
      <c r="H104" s="148"/>
    </row>
    <row r="105" spans="1:8" ht="24" thickBot="1" x14ac:dyDescent="0.3">
      <c r="A105" s="18" t="s">
        <v>203</v>
      </c>
      <c r="B105" s="82" t="s">
        <v>28</v>
      </c>
      <c r="C105" s="83" t="s">
        <v>204</v>
      </c>
      <c r="D105" s="84">
        <v>303620</v>
      </c>
      <c r="E105" s="84">
        <v>303620</v>
      </c>
      <c r="F105" s="78">
        <f t="shared" si="1"/>
        <v>0</v>
      </c>
      <c r="G105" s="13"/>
      <c r="H105" s="148"/>
    </row>
    <row r="106" spans="1:8" ht="35.25" thickBot="1" x14ac:dyDescent="0.3">
      <c r="A106" s="18" t="s">
        <v>205</v>
      </c>
      <c r="B106" s="82" t="s">
        <v>28</v>
      </c>
      <c r="C106" s="83" t="s">
        <v>206</v>
      </c>
      <c r="D106" s="84">
        <v>3520</v>
      </c>
      <c r="E106" s="84">
        <v>3520</v>
      </c>
      <c r="F106" s="78">
        <f t="shared" si="1"/>
        <v>0</v>
      </c>
      <c r="G106" s="13"/>
      <c r="H106" s="148"/>
    </row>
    <row r="107" spans="1:8" ht="35.25" thickBot="1" x14ac:dyDescent="0.3">
      <c r="A107" s="18" t="s">
        <v>207</v>
      </c>
      <c r="B107" s="82" t="s">
        <v>28</v>
      </c>
      <c r="C107" s="83" t="s">
        <v>208</v>
      </c>
      <c r="D107" s="84">
        <v>3520</v>
      </c>
      <c r="E107" s="84">
        <v>3520</v>
      </c>
      <c r="F107" s="78">
        <f t="shared" si="1"/>
        <v>0</v>
      </c>
      <c r="G107" s="13"/>
      <c r="H107" s="148"/>
    </row>
    <row r="108" spans="1:8" ht="35.25" thickBot="1" x14ac:dyDescent="0.3">
      <c r="A108" s="18" t="s">
        <v>209</v>
      </c>
      <c r="B108" s="82" t="s">
        <v>28</v>
      </c>
      <c r="C108" s="83" t="s">
        <v>210</v>
      </c>
      <c r="D108" s="84">
        <v>300100</v>
      </c>
      <c r="E108" s="84">
        <v>300100</v>
      </c>
      <c r="F108" s="78">
        <f t="shared" si="1"/>
        <v>0</v>
      </c>
      <c r="G108" s="13"/>
      <c r="H108" s="148"/>
    </row>
    <row r="109" spans="1:8" ht="46.5" thickBot="1" x14ac:dyDescent="0.3">
      <c r="A109" s="18" t="s">
        <v>211</v>
      </c>
      <c r="B109" s="82" t="s">
        <v>28</v>
      </c>
      <c r="C109" s="83" t="s">
        <v>212</v>
      </c>
      <c r="D109" s="84">
        <v>300100</v>
      </c>
      <c r="E109" s="84">
        <v>300100</v>
      </c>
      <c r="F109" s="78">
        <f t="shared" si="1"/>
        <v>0</v>
      </c>
      <c r="G109" s="13"/>
      <c r="H109" s="148"/>
    </row>
    <row r="110" spans="1:8" ht="16.5" thickBot="1" x14ac:dyDescent="0.3">
      <c r="A110" s="18" t="s">
        <v>213</v>
      </c>
      <c r="B110" s="82" t="s">
        <v>28</v>
      </c>
      <c r="C110" s="83" t="s">
        <v>214</v>
      </c>
      <c r="D110" s="84">
        <v>671300</v>
      </c>
      <c r="E110" s="84">
        <v>776900</v>
      </c>
      <c r="F110" s="78">
        <f t="shared" si="1"/>
        <v>-105600</v>
      </c>
      <c r="G110" s="13"/>
      <c r="H110" s="148"/>
    </row>
    <row r="111" spans="1:8" ht="24" thickBot="1" x14ac:dyDescent="0.3">
      <c r="A111" s="18" t="s">
        <v>215</v>
      </c>
      <c r="B111" s="82" t="s">
        <v>28</v>
      </c>
      <c r="C111" s="83" t="s">
        <v>216</v>
      </c>
      <c r="D111" s="84">
        <v>671300</v>
      </c>
      <c r="E111" s="84">
        <v>776900</v>
      </c>
      <c r="F111" s="78">
        <f t="shared" si="1"/>
        <v>-105600</v>
      </c>
      <c r="G111" s="13"/>
      <c r="H111" s="148"/>
    </row>
    <row r="112" spans="1:8" ht="23.25" x14ac:dyDescent="0.25">
      <c r="A112" s="18" t="s">
        <v>217</v>
      </c>
      <c r="B112" s="82" t="s">
        <v>28</v>
      </c>
      <c r="C112" s="83" t="s">
        <v>218</v>
      </c>
      <c r="D112" s="84">
        <v>671300</v>
      </c>
      <c r="E112" s="84">
        <v>776900</v>
      </c>
      <c r="F112" s="78">
        <f t="shared" si="1"/>
        <v>-105600</v>
      </c>
      <c r="G112" s="13"/>
      <c r="H112" s="148"/>
    </row>
    <row r="113" spans="1:7" ht="15" customHeight="1" x14ac:dyDescent="0.25">
      <c r="A113" s="9"/>
      <c r="B113" s="63"/>
      <c r="C113" s="63"/>
      <c r="D113" s="63"/>
      <c r="E113" s="63"/>
      <c r="F113" s="63"/>
      <c r="G113" s="9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63"/>
  <sheetViews>
    <sheetView view="pageBreakPreview" zoomScaleNormal="100" zoomScaleSheetLayoutView="100" workbookViewId="0">
      <selection activeCell="H1" sqref="H1:H1048576"/>
    </sheetView>
  </sheetViews>
  <sheetFormatPr defaultRowHeight="15.75" x14ac:dyDescent="0.25"/>
  <cols>
    <col min="1" max="1" width="45.140625" style="1" customWidth="1"/>
    <col min="2" max="2" width="13.28515625" style="1" customWidth="1"/>
    <col min="3" max="3" width="33.42578125" style="85" customWidth="1"/>
    <col min="4" max="6" width="19.85546875" style="85" customWidth="1"/>
    <col min="7" max="7" width="9.140625" style="1" hidden="1"/>
    <col min="8" max="8" width="17.7109375" style="1" hidden="1" customWidth="1"/>
    <col min="9" max="16384" width="9.140625" style="1"/>
  </cols>
  <sheetData>
    <row r="1" spans="1:8" ht="14.1" customHeight="1" x14ac:dyDescent="0.25">
      <c r="A1" s="128" t="s">
        <v>219</v>
      </c>
      <c r="B1" s="129"/>
      <c r="C1" s="129"/>
      <c r="D1" s="129"/>
      <c r="E1" s="129"/>
      <c r="F1" s="86" t="s">
        <v>220</v>
      </c>
      <c r="G1" s="3"/>
    </row>
    <row r="2" spans="1:8" ht="14.1" customHeight="1" x14ac:dyDescent="0.25">
      <c r="A2" s="11"/>
      <c r="B2" s="11"/>
      <c r="C2" s="87"/>
      <c r="D2" s="87"/>
      <c r="E2" s="87"/>
      <c r="F2" s="87"/>
      <c r="G2" s="3"/>
    </row>
    <row r="3" spans="1:8" ht="12" customHeight="1" x14ac:dyDescent="0.25">
      <c r="A3" s="136" t="s">
        <v>18</v>
      </c>
      <c r="B3" s="136" t="s">
        <v>19</v>
      </c>
      <c r="C3" s="138" t="s">
        <v>221</v>
      </c>
      <c r="D3" s="140" t="s">
        <v>21</v>
      </c>
      <c r="E3" s="140" t="s">
        <v>22</v>
      </c>
      <c r="F3" s="138" t="s">
        <v>23</v>
      </c>
      <c r="G3" s="19"/>
    </row>
    <row r="4" spans="1:8" ht="12" customHeight="1" x14ac:dyDescent="0.25">
      <c r="A4" s="137"/>
      <c r="B4" s="137"/>
      <c r="C4" s="139"/>
      <c r="D4" s="141"/>
      <c r="E4" s="141"/>
      <c r="F4" s="139"/>
      <c r="G4" s="19"/>
    </row>
    <row r="5" spans="1:8" ht="11.1" customHeight="1" x14ac:dyDescent="0.25">
      <c r="A5" s="137"/>
      <c r="B5" s="137"/>
      <c r="C5" s="139"/>
      <c r="D5" s="141"/>
      <c r="E5" s="141"/>
      <c r="F5" s="139"/>
      <c r="G5" s="19"/>
    </row>
    <row r="6" spans="1:8" ht="12" customHeight="1" x14ac:dyDescent="0.25">
      <c r="A6" s="14">
        <v>1</v>
      </c>
      <c r="B6" s="15">
        <v>2</v>
      </c>
      <c r="C6" s="88">
        <v>3</v>
      </c>
      <c r="D6" s="89" t="s">
        <v>24</v>
      </c>
      <c r="E6" s="89" t="s">
        <v>25</v>
      </c>
      <c r="F6" s="89" t="s">
        <v>26</v>
      </c>
      <c r="G6" s="20"/>
    </row>
    <row r="7" spans="1:8" ht="16.5" customHeight="1" x14ac:dyDescent="0.25">
      <c r="A7" s="16" t="s">
        <v>222</v>
      </c>
      <c r="B7" s="21">
        <v>200</v>
      </c>
      <c r="C7" s="77" t="s">
        <v>29</v>
      </c>
      <c r="D7" s="78">
        <v>137958802.19999999</v>
      </c>
      <c r="E7" s="78">
        <v>130476481.77</v>
      </c>
      <c r="F7" s="90">
        <v>7482320.4299999997</v>
      </c>
      <c r="G7" s="22"/>
      <c r="H7" s="148">
        <f t="shared" ref="H7:H21" si="0">D7-E7</f>
        <v>7482320.4299999923</v>
      </c>
    </row>
    <row r="8" spans="1:8" ht="12" customHeight="1" x14ac:dyDescent="0.25">
      <c r="A8" s="17" t="s">
        <v>31</v>
      </c>
      <c r="B8" s="23"/>
      <c r="C8" s="80"/>
      <c r="D8" s="91"/>
      <c r="E8" s="91"/>
      <c r="F8" s="92"/>
      <c r="G8" s="22"/>
      <c r="H8" s="148">
        <f t="shared" si="0"/>
        <v>0</v>
      </c>
    </row>
    <row r="9" spans="1:8" x14ac:dyDescent="0.25">
      <c r="A9" s="18" t="s">
        <v>622</v>
      </c>
      <c r="B9" s="25" t="s">
        <v>223</v>
      </c>
      <c r="C9" s="93" t="s">
        <v>224</v>
      </c>
      <c r="D9" s="94">
        <v>133455537.19999999</v>
      </c>
      <c r="E9" s="94">
        <v>126142466.81</v>
      </c>
      <c r="F9" s="95">
        <v>7313070.3899999997</v>
      </c>
      <c r="G9" s="26"/>
      <c r="H9" s="148">
        <f t="shared" si="0"/>
        <v>7313070.3899999857</v>
      </c>
    </row>
    <row r="10" spans="1:8" x14ac:dyDescent="0.25">
      <c r="A10" s="24" t="s">
        <v>225</v>
      </c>
      <c r="B10" s="25" t="s">
        <v>223</v>
      </c>
      <c r="C10" s="93" t="s">
        <v>226</v>
      </c>
      <c r="D10" s="94">
        <v>17540335</v>
      </c>
      <c r="E10" s="94">
        <v>17416010.100000001</v>
      </c>
      <c r="F10" s="95">
        <v>124324.9</v>
      </c>
      <c r="G10" s="26"/>
      <c r="H10" s="148">
        <f t="shared" si="0"/>
        <v>124324.89999999851</v>
      </c>
    </row>
    <row r="11" spans="1:8" ht="45.75" x14ac:dyDescent="0.25">
      <c r="A11" s="24" t="s">
        <v>227</v>
      </c>
      <c r="B11" s="25" t="s">
        <v>223</v>
      </c>
      <c r="C11" s="93" t="s">
        <v>228</v>
      </c>
      <c r="D11" s="94">
        <v>16182815</v>
      </c>
      <c r="E11" s="94">
        <v>16108876.1</v>
      </c>
      <c r="F11" s="95">
        <v>73938.899999999994</v>
      </c>
      <c r="G11" s="26"/>
      <c r="H11" s="148">
        <f t="shared" si="0"/>
        <v>73938.900000000373</v>
      </c>
    </row>
    <row r="12" spans="1:8" ht="23.25" x14ac:dyDescent="0.25">
      <c r="A12" s="24" t="s">
        <v>229</v>
      </c>
      <c r="B12" s="25" t="s">
        <v>223</v>
      </c>
      <c r="C12" s="93" t="s">
        <v>230</v>
      </c>
      <c r="D12" s="94">
        <v>1960752</v>
      </c>
      <c r="E12" s="94">
        <v>1951059.94</v>
      </c>
      <c r="F12" s="95">
        <v>9692.06</v>
      </c>
      <c r="G12" s="26"/>
      <c r="H12" s="148">
        <f t="shared" si="0"/>
        <v>9692.0600000000559</v>
      </c>
    </row>
    <row r="13" spans="1:8" ht="57" x14ac:dyDescent="0.25">
      <c r="A13" s="24" t="s">
        <v>231</v>
      </c>
      <c r="B13" s="25" t="s">
        <v>223</v>
      </c>
      <c r="C13" s="93" t="s">
        <v>232</v>
      </c>
      <c r="D13" s="94">
        <v>1960752</v>
      </c>
      <c r="E13" s="94">
        <v>1951059.94</v>
      </c>
      <c r="F13" s="95">
        <v>9692.06</v>
      </c>
      <c r="G13" s="26"/>
      <c r="H13" s="148">
        <f t="shared" si="0"/>
        <v>9692.0600000000559</v>
      </c>
    </row>
    <row r="14" spans="1:8" ht="23.25" x14ac:dyDescent="0.25">
      <c r="A14" s="24" t="s">
        <v>233</v>
      </c>
      <c r="B14" s="25" t="s">
        <v>223</v>
      </c>
      <c r="C14" s="93" t="s">
        <v>234</v>
      </c>
      <c r="D14" s="94">
        <v>1960752</v>
      </c>
      <c r="E14" s="94">
        <v>1951059.94</v>
      </c>
      <c r="F14" s="95">
        <v>9692.06</v>
      </c>
      <c r="G14" s="26"/>
      <c r="H14" s="148">
        <f t="shared" si="0"/>
        <v>9692.0600000000559</v>
      </c>
    </row>
    <row r="15" spans="1:8" ht="23.25" x14ac:dyDescent="0.25">
      <c r="A15" s="24" t="s">
        <v>235</v>
      </c>
      <c r="B15" s="25" t="s">
        <v>223</v>
      </c>
      <c r="C15" s="93" t="s">
        <v>236</v>
      </c>
      <c r="D15" s="94" t="s">
        <v>30</v>
      </c>
      <c r="E15" s="94">
        <v>1536482.46</v>
      </c>
      <c r="F15" s="95" t="s">
        <v>30</v>
      </c>
      <c r="G15" s="26"/>
      <c r="H15" s="148" t="e">
        <f t="shared" si="0"/>
        <v>#VALUE!</v>
      </c>
    </row>
    <row r="16" spans="1:8" ht="34.5" x14ac:dyDescent="0.25">
      <c r="A16" s="24" t="s">
        <v>237</v>
      </c>
      <c r="B16" s="25" t="s">
        <v>223</v>
      </c>
      <c r="C16" s="93" t="s">
        <v>238</v>
      </c>
      <c r="D16" s="94" t="s">
        <v>30</v>
      </c>
      <c r="E16" s="94">
        <v>414577.48</v>
      </c>
      <c r="F16" s="95" t="s">
        <v>30</v>
      </c>
      <c r="G16" s="26"/>
      <c r="H16" s="148" t="e">
        <f t="shared" si="0"/>
        <v>#VALUE!</v>
      </c>
    </row>
    <row r="17" spans="1:8" ht="23.25" x14ac:dyDescent="0.25">
      <c r="A17" s="24" t="s">
        <v>239</v>
      </c>
      <c r="B17" s="25" t="s">
        <v>223</v>
      </c>
      <c r="C17" s="93" t="s">
        <v>240</v>
      </c>
      <c r="D17" s="94">
        <v>13994463</v>
      </c>
      <c r="E17" s="94">
        <v>13930216.16</v>
      </c>
      <c r="F17" s="95">
        <v>64246.84</v>
      </c>
      <c r="G17" s="26"/>
      <c r="H17" s="148">
        <f t="shared" si="0"/>
        <v>64246.839999999851</v>
      </c>
    </row>
    <row r="18" spans="1:8" ht="57" x14ac:dyDescent="0.25">
      <c r="A18" s="24" t="s">
        <v>231</v>
      </c>
      <c r="B18" s="25" t="s">
        <v>223</v>
      </c>
      <c r="C18" s="93" t="s">
        <v>241</v>
      </c>
      <c r="D18" s="94">
        <v>11294318</v>
      </c>
      <c r="E18" s="94">
        <v>11282936.58</v>
      </c>
      <c r="F18" s="95">
        <v>11381.42</v>
      </c>
      <c r="G18" s="26"/>
      <c r="H18" s="148">
        <f t="shared" si="0"/>
        <v>11381.419999999925</v>
      </c>
    </row>
    <row r="19" spans="1:8" ht="23.25" x14ac:dyDescent="0.25">
      <c r="A19" s="24" t="s">
        <v>233</v>
      </c>
      <c r="B19" s="25" t="s">
        <v>223</v>
      </c>
      <c r="C19" s="93" t="s">
        <v>242</v>
      </c>
      <c r="D19" s="94">
        <v>11294318</v>
      </c>
      <c r="E19" s="94">
        <v>11282936.58</v>
      </c>
      <c r="F19" s="95">
        <v>11381.42</v>
      </c>
      <c r="G19" s="26"/>
      <c r="H19" s="148">
        <f t="shared" si="0"/>
        <v>11381.419999999925</v>
      </c>
    </row>
    <row r="20" spans="1:8" ht="23.25" x14ac:dyDescent="0.25">
      <c r="A20" s="24" t="s">
        <v>235</v>
      </c>
      <c r="B20" s="25" t="s">
        <v>223</v>
      </c>
      <c r="C20" s="93" t="s">
        <v>243</v>
      </c>
      <c r="D20" s="94" t="s">
        <v>30</v>
      </c>
      <c r="E20" s="94">
        <v>8731302.2599999998</v>
      </c>
      <c r="F20" s="95" t="s">
        <v>30</v>
      </c>
      <c r="G20" s="26"/>
      <c r="H20" s="148" t="e">
        <f t="shared" si="0"/>
        <v>#VALUE!</v>
      </c>
    </row>
    <row r="21" spans="1:8" ht="34.5" x14ac:dyDescent="0.25">
      <c r="A21" s="24" t="s">
        <v>237</v>
      </c>
      <c r="B21" s="25" t="s">
        <v>223</v>
      </c>
      <c r="C21" s="93" t="s">
        <v>244</v>
      </c>
      <c r="D21" s="94" t="s">
        <v>30</v>
      </c>
      <c r="E21" s="94">
        <v>2551634.3199999998</v>
      </c>
      <c r="F21" s="95" t="s">
        <v>30</v>
      </c>
      <c r="G21" s="26"/>
      <c r="H21" s="148" t="e">
        <f t="shared" si="0"/>
        <v>#VALUE!</v>
      </c>
    </row>
    <row r="22" spans="1:8" ht="23.25" x14ac:dyDescent="0.25">
      <c r="A22" s="24" t="s">
        <v>245</v>
      </c>
      <c r="B22" s="25" t="s">
        <v>223</v>
      </c>
      <c r="C22" s="93" t="s">
        <v>246</v>
      </c>
      <c r="D22" s="94">
        <v>2694500</v>
      </c>
      <c r="E22" s="94">
        <v>2644401.59</v>
      </c>
      <c r="F22" s="95">
        <v>50098.41</v>
      </c>
      <c r="G22" s="26"/>
      <c r="H22" s="148">
        <f>D22-E22</f>
        <v>50098.410000000149</v>
      </c>
    </row>
    <row r="23" spans="1:8" ht="23.25" x14ac:dyDescent="0.25">
      <c r="A23" s="24" t="s">
        <v>247</v>
      </c>
      <c r="B23" s="25" t="s">
        <v>223</v>
      </c>
      <c r="C23" s="93" t="s">
        <v>248</v>
      </c>
      <c r="D23" s="94">
        <v>2694500</v>
      </c>
      <c r="E23" s="94">
        <v>2644401.59</v>
      </c>
      <c r="F23" s="95">
        <v>50098.41</v>
      </c>
      <c r="G23" s="26"/>
      <c r="H23" s="148">
        <f t="shared" ref="H23:H86" si="1">D23-E23</f>
        <v>50098.410000000149</v>
      </c>
    </row>
    <row r="24" spans="1:8" x14ac:dyDescent="0.25">
      <c r="A24" s="24" t="s">
        <v>249</v>
      </c>
      <c r="B24" s="25" t="s">
        <v>223</v>
      </c>
      <c r="C24" s="93" t="s">
        <v>250</v>
      </c>
      <c r="D24" s="94" t="s">
        <v>30</v>
      </c>
      <c r="E24" s="94">
        <v>2644401.59</v>
      </c>
      <c r="F24" s="95" t="s">
        <v>30</v>
      </c>
      <c r="G24" s="26"/>
      <c r="H24" s="148" t="e">
        <f t="shared" si="1"/>
        <v>#VALUE!</v>
      </c>
    </row>
    <row r="25" spans="1:8" x14ac:dyDescent="0.25">
      <c r="A25" s="24" t="s">
        <v>251</v>
      </c>
      <c r="B25" s="25" t="s">
        <v>223</v>
      </c>
      <c r="C25" s="93" t="s">
        <v>252</v>
      </c>
      <c r="D25" s="94">
        <v>5645</v>
      </c>
      <c r="E25" s="94">
        <v>2877.99</v>
      </c>
      <c r="F25" s="95">
        <v>2767.01</v>
      </c>
      <c r="G25" s="26"/>
      <c r="H25" s="148">
        <f t="shared" si="1"/>
        <v>2767.01</v>
      </c>
    </row>
    <row r="26" spans="1:8" x14ac:dyDescent="0.25">
      <c r="A26" s="24" t="s">
        <v>253</v>
      </c>
      <c r="B26" s="25" t="s">
        <v>223</v>
      </c>
      <c r="C26" s="93" t="s">
        <v>254</v>
      </c>
      <c r="D26" s="94">
        <v>5645</v>
      </c>
      <c r="E26" s="94">
        <v>2877.99</v>
      </c>
      <c r="F26" s="95">
        <v>2767.01</v>
      </c>
      <c r="G26" s="26"/>
      <c r="H26" s="148">
        <f t="shared" si="1"/>
        <v>2767.01</v>
      </c>
    </row>
    <row r="27" spans="1:8" x14ac:dyDescent="0.25">
      <c r="A27" s="24" t="s">
        <v>255</v>
      </c>
      <c r="B27" s="25" t="s">
        <v>223</v>
      </c>
      <c r="C27" s="93" t="s">
        <v>256</v>
      </c>
      <c r="D27" s="94" t="s">
        <v>30</v>
      </c>
      <c r="E27" s="94">
        <v>1610</v>
      </c>
      <c r="F27" s="95" t="s">
        <v>30</v>
      </c>
      <c r="G27" s="26"/>
      <c r="H27" s="148" t="e">
        <f t="shared" si="1"/>
        <v>#VALUE!</v>
      </c>
    </row>
    <row r="28" spans="1:8" x14ac:dyDescent="0.25">
      <c r="A28" s="24" t="s">
        <v>257</v>
      </c>
      <c r="B28" s="25" t="s">
        <v>223</v>
      </c>
      <c r="C28" s="93" t="s">
        <v>258</v>
      </c>
      <c r="D28" s="94" t="s">
        <v>30</v>
      </c>
      <c r="E28" s="94">
        <v>1267.99</v>
      </c>
      <c r="F28" s="95" t="s">
        <v>30</v>
      </c>
      <c r="G28" s="26"/>
      <c r="H28" s="148" t="e">
        <f t="shared" si="1"/>
        <v>#VALUE!</v>
      </c>
    </row>
    <row r="29" spans="1:8" ht="23.25" x14ac:dyDescent="0.25">
      <c r="A29" s="24" t="s">
        <v>259</v>
      </c>
      <c r="B29" s="25" t="s">
        <v>223</v>
      </c>
      <c r="C29" s="93" t="s">
        <v>260</v>
      </c>
      <c r="D29" s="94">
        <v>122000</v>
      </c>
      <c r="E29" s="94">
        <v>122000</v>
      </c>
      <c r="F29" s="95" t="s">
        <v>30</v>
      </c>
      <c r="G29" s="26"/>
      <c r="H29" s="148">
        <f t="shared" si="1"/>
        <v>0</v>
      </c>
    </row>
    <row r="30" spans="1:8" x14ac:dyDescent="0.25">
      <c r="A30" s="24" t="s">
        <v>261</v>
      </c>
      <c r="B30" s="25" t="s">
        <v>223</v>
      </c>
      <c r="C30" s="93" t="s">
        <v>262</v>
      </c>
      <c r="D30" s="94">
        <v>122000</v>
      </c>
      <c r="E30" s="94">
        <v>122000</v>
      </c>
      <c r="F30" s="95" t="s">
        <v>30</v>
      </c>
      <c r="G30" s="26"/>
      <c r="H30" s="148">
        <f t="shared" si="1"/>
        <v>0</v>
      </c>
    </row>
    <row r="31" spans="1:8" x14ac:dyDescent="0.25">
      <c r="A31" s="24" t="s">
        <v>213</v>
      </c>
      <c r="B31" s="25" t="s">
        <v>223</v>
      </c>
      <c r="C31" s="93" t="s">
        <v>263</v>
      </c>
      <c r="D31" s="94">
        <v>122000</v>
      </c>
      <c r="E31" s="94">
        <v>122000</v>
      </c>
      <c r="F31" s="95" t="s">
        <v>30</v>
      </c>
      <c r="G31" s="26"/>
      <c r="H31" s="148">
        <f t="shared" si="1"/>
        <v>0</v>
      </c>
    </row>
    <row r="32" spans="1:8" ht="34.5" x14ac:dyDescent="0.25">
      <c r="A32" s="24" t="s">
        <v>264</v>
      </c>
      <c r="B32" s="25" t="s">
        <v>223</v>
      </c>
      <c r="C32" s="93" t="s">
        <v>265</v>
      </c>
      <c r="D32" s="94">
        <v>105600</v>
      </c>
      <c r="E32" s="94">
        <v>105600</v>
      </c>
      <c r="F32" s="95" t="s">
        <v>30</v>
      </c>
      <c r="G32" s="26"/>
      <c r="H32" s="148">
        <f t="shared" si="1"/>
        <v>0</v>
      </c>
    </row>
    <row r="33" spans="1:8" ht="57" x14ac:dyDescent="0.25">
      <c r="A33" s="24" t="s">
        <v>231</v>
      </c>
      <c r="B33" s="25" t="s">
        <v>223</v>
      </c>
      <c r="C33" s="93" t="s">
        <v>266</v>
      </c>
      <c r="D33" s="94">
        <v>105600</v>
      </c>
      <c r="E33" s="94">
        <v>105600</v>
      </c>
      <c r="F33" s="95" t="s">
        <v>30</v>
      </c>
      <c r="G33" s="26"/>
      <c r="H33" s="148">
        <f t="shared" si="1"/>
        <v>0</v>
      </c>
    </row>
    <row r="34" spans="1:8" ht="23.25" x14ac:dyDescent="0.25">
      <c r="A34" s="24" t="s">
        <v>233</v>
      </c>
      <c r="B34" s="25" t="s">
        <v>223</v>
      </c>
      <c r="C34" s="93" t="s">
        <v>267</v>
      </c>
      <c r="D34" s="94">
        <v>105600</v>
      </c>
      <c r="E34" s="94">
        <v>105600</v>
      </c>
      <c r="F34" s="95" t="s">
        <v>30</v>
      </c>
      <c r="G34" s="26"/>
      <c r="H34" s="148">
        <f t="shared" si="1"/>
        <v>0</v>
      </c>
    </row>
    <row r="35" spans="1:8" ht="23.25" x14ac:dyDescent="0.25">
      <c r="A35" s="24" t="s">
        <v>235</v>
      </c>
      <c r="B35" s="25" t="s">
        <v>223</v>
      </c>
      <c r="C35" s="93" t="s">
        <v>268</v>
      </c>
      <c r="D35" s="94" t="s">
        <v>30</v>
      </c>
      <c r="E35" s="94">
        <v>83818.16</v>
      </c>
      <c r="F35" s="95" t="s">
        <v>30</v>
      </c>
      <c r="G35" s="26"/>
      <c r="H35" s="148" t="e">
        <f t="shared" si="1"/>
        <v>#VALUE!</v>
      </c>
    </row>
    <row r="36" spans="1:8" ht="34.5" x14ac:dyDescent="0.25">
      <c r="A36" s="24" t="s">
        <v>237</v>
      </c>
      <c r="B36" s="25" t="s">
        <v>223</v>
      </c>
      <c r="C36" s="93" t="s">
        <v>269</v>
      </c>
      <c r="D36" s="94" t="s">
        <v>30</v>
      </c>
      <c r="E36" s="94">
        <v>21781.84</v>
      </c>
      <c r="F36" s="95" t="s">
        <v>30</v>
      </c>
      <c r="G36" s="26"/>
      <c r="H36" s="148" t="e">
        <f t="shared" si="1"/>
        <v>#VALUE!</v>
      </c>
    </row>
    <row r="37" spans="1:8" x14ac:dyDescent="0.25">
      <c r="A37" s="24" t="s">
        <v>270</v>
      </c>
      <c r="B37" s="25" t="s">
        <v>223</v>
      </c>
      <c r="C37" s="93" t="s">
        <v>271</v>
      </c>
      <c r="D37" s="94">
        <v>50000</v>
      </c>
      <c r="E37" s="94" t="s">
        <v>30</v>
      </c>
      <c r="F37" s="95">
        <v>50000</v>
      </c>
      <c r="G37" s="26"/>
      <c r="H37" s="148" t="e">
        <f t="shared" si="1"/>
        <v>#VALUE!</v>
      </c>
    </row>
    <row r="38" spans="1:8" x14ac:dyDescent="0.25">
      <c r="A38" s="24" t="s">
        <v>272</v>
      </c>
      <c r="B38" s="25" t="s">
        <v>223</v>
      </c>
      <c r="C38" s="93" t="s">
        <v>273</v>
      </c>
      <c r="D38" s="94">
        <v>50000</v>
      </c>
      <c r="E38" s="94" t="s">
        <v>30</v>
      </c>
      <c r="F38" s="95">
        <v>50000</v>
      </c>
      <c r="G38" s="26"/>
      <c r="H38" s="148" t="e">
        <f t="shared" si="1"/>
        <v>#VALUE!</v>
      </c>
    </row>
    <row r="39" spans="1:8" x14ac:dyDescent="0.25">
      <c r="A39" s="24" t="s">
        <v>251</v>
      </c>
      <c r="B39" s="25" t="s">
        <v>223</v>
      </c>
      <c r="C39" s="93" t="s">
        <v>274</v>
      </c>
      <c r="D39" s="94">
        <v>50000</v>
      </c>
      <c r="E39" s="94" t="s">
        <v>30</v>
      </c>
      <c r="F39" s="95">
        <v>50000</v>
      </c>
      <c r="G39" s="26"/>
      <c r="H39" s="148" t="e">
        <f t="shared" si="1"/>
        <v>#VALUE!</v>
      </c>
    </row>
    <row r="40" spans="1:8" x14ac:dyDescent="0.25">
      <c r="A40" s="24" t="s">
        <v>272</v>
      </c>
      <c r="B40" s="25" t="s">
        <v>223</v>
      </c>
      <c r="C40" s="93" t="s">
        <v>275</v>
      </c>
      <c r="D40" s="94">
        <v>50000</v>
      </c>
      <c r="E40" s="94" t="s">
        <v>30</v>
      </c>
      <c r="F40" s="95">
        <v>50000</v>
      </c>
      <c r="G40" s="26"/>
      <c r="H40" s="148" t="e">
        <f t="shared" si="1"/>
        <v>#VALUE!</v>
      </c>
    </row>
    <row r="41" spans="1:8" x14ac:dyDescent="0.25">
      <c r="A41" s="24" t="s">
        <v>276</v>
      </c>
      <c r="B41" s="25" t="s">
        <v>223</v>
      </c>
      <c r="C41" s="93" t="s">
        <v>277</v>
      </c>
      <c r="D41" s="94">
        <v>1307520</v>
      </c>
      <c r="E41" s="94">
        <v>1307134</v>
      </c>
      <c r="F41" s="95">
        <v>386</v>
      </c>
      <c r="G41" s="26"/>
      <c r="H41" s="148">
        <f t="shared" si="1"/>
        <v>386</v>
      </c>
    </row>
    <row r="42" spans="1:8" ht="23.25" x14ac:dyDescent="0.25">
      <c r="A42" s="24" t="s">
        <v>278</v>
      </c>
      <c r="B42" s="25" t="s">
        <v>223</v>
      </c>
      <c r="C42" s="93" t="s">
        <v>279</v>
      </c>
      <c r="D42" s="94">
        <v>1304000</v>
      </c>
      <c r="E42" s="94">
        <v>1303614</v>
      </c>
      <c r="F42" s="95">
        <v>386</v>
      </c>
      <c r="G42" s="26"/>
      <c r="H42" s="148">
        <f t="shared" si="1"/>
        <v>386</v>
      </c>
    </row>
    <row r="43" spans="1:8" ht="23.25" x14ac:dyDescent="0.25">
      <c r="A43" s="24" t="s">
        <v>245</v>
      </c>
      <c r="B43" s="25" t="s">
        <v>223</v>
      </c>
      <c r="C43" s="93" t="s">
        <v>280</v>
      </c>
      <c r="D43" s="94">
        <v>1304000</v>
      </c>
      <c r="E43" s="94">
        <v>1303614</v>
      </c>
      <c r="F43" s="95">
        <v>386</v>
      </c>
      <c r="G43" s="26"/>
      <c r="H43" s="148">
        <f t="shared" si="1"/>
        <v>386</v>
      </c>
    </row>
    <row r="44" spans="1:8" ht="23.25" x14ac:dyDescent="0.25">
      <c r="A44" s="24" t="s">
        <v>247</v>
      </c>
      <c r="B44" s="25" t="s">
        <v>223</v>
      </c>
      <c r="C44" s="93" t="s">
        <v>281</v>
      </c>
      <c r="D44" s="94">
        <v>1304000</v>
      </c>
      <c r="E44" s="94">
        <v>1303614</v>
      </c>
      <c r="F44" s="95">
        <v>386</v>
      </c>
      <c r="G44" s="26"/>
      <c r="H44" s="148">
        <f t="shared" si="1"/>
        <v>386</v>
      </c>
    </row>
    <row r="45" spans="1:8" x14ac:dyDescent="0.25">
      <c r="A45" s="24" t="s">
        <v>249</v>
      </c>
      <c r="B45" s="25" t="s">
        <v>223</v>
      </c>
      <c r="C45" s="93" t="s">
        <v>282</v>
      </c>
      <c r="D45" s="94" t="s">
        <v>30</v>
      </c>
      <c r="E45" s="94">
        <v>1303614</v>
      </c>
      <c r="F45" s="95" t="s">
        <v>30</v>
      </c>
      <c r="G45" s="26"/>
      <c r="H45" s="148" t="e">
        <f t="shared" si="1"/>
        <v>#VALUE!</v>
      </c>
    </row>
    <row r="46" spans="1:8" ht="45.75" x14ac:dyDescent="0.25">
      <c r="A46" s="24" t="s">
        <v>283</v>
      </c>
      <c r="B46" s="25" t="s">
        <v>223</v>
      </c>
      <c r="C46" s="93" t="s">
        <v>284</v>
      </c>
      <c r="D46" s="94">
        <v>3520</v>
      </c>
      <c r="E46" s="94">
        <v>3520</v>
      </c>
      <c r="F46" s="95" t="s">
        <v>30</v>
      </c>
      <c r="G46" s="26"/>
      <c r="H46" s="148">
        <f t="shared" si="1"/>
        <v>0</v>
      </c>
    </row>
    <row r="47" spans="1:8" ht="23.25" x14ac:dyDescent="0.25">
      <c r="A47" s="24" t="s">
        <v>245</v>
      </c>
      <c r="B47" s="25" t="s">
        <v>223</v>
      </c>
      <c r="C47" s="93" t="s">
        <v>285</v>
      </c>
      <c r="D47" s="94">
        <v>3520</v>
      </c>
      <c r="E47" s="94">
        <v>3520</v>
      </c>
      <c r="F47" s="95" t="s">
        <v>30</v>
      </c>
      <c r="G47" s="26"/>
      <c r="H47" s="148">
        <f t="shared" si="1"/>
        <v>0</v>
      </c>
    </row>
    <row r="48" spans="1:8" ht="23.25" x14ac:dyDescent="0.25">
      <c r="A48" s="24" t="s">
        <v>247</v>
      </c>
      <c r="B48" s="25" t="s">
        <v>223</v>
      </c>
      <c r="C48" s="93" t="s">
        <v>286</v>
      </c>
      <c r="D48" s="94">
        <v>3520</v>
      </c>
      <c r="E48" s="94">
        <v>3520</v>
      </c>
      <c r="F48" s="95" t="s">
        <v>30</v>
      </c>
      <c r="G48" s="26"/>
      <c r="H48" s="148">
        <f t="shared" si="1"/>
        <v>0</v>
      </c>
    </row>
    <row r="49" spans="1:8" x14ac:dyDescent="0.25">
      <c r="A49" s="24" t="s">
        <v>249</v>
      </c>
      <c r="B49" s="25" t="s">
        <v>223</v>
      </c>
      <c r="C49" s="93" t="s">
        <v>287</v>
      </c>
      <c r="D49" s="94" t="s">
        <v>30</v>
      </c>
      <c r="E49" s="94">
        <v>3520</v>
      </c>
      <c r="F49" s="95" t="s">
        <v>30</v>
      </c>
      <c r="G49" s="26"/>
      <c r="H49" s="148" t="e">
        <f t="shared" si="1"/>
        <v>#VALUE!</v>
      </c>
    </row>
    <row r="50" spans="1:8" x14ac:dyDescent="0.25">
      <c r="A50" s="24" t="s">
        <v>288</v>
      </c>
      <c r="B50" s="25" t="s">
        <v>223</v>
      </c>
      <c r="C50" s="93" t="s">
        <v>289</v>
      </c>
      <c r="D50" s="94">
        <v>300100</v>
      </c>
      <c r="E50" s="94">
        <v>300100</v>
      </c>
      <c r="F50" s="95" t="s">
        <v>30</v>
      </c>
      <c r="G50" s="26"/>
      <c r="H50" s="148">
        <f t="shared" si="1"/>
        <v>0</v>
      </c>
    </row>
    <row r="51" spans="1:8" x14ac:dyDescent="0.25">
      <c r="A51" s="24" t="s">
        <v>290</v>
      </c>
      <c r="B51" s="25" t="s">
        <v>223</v>
      </c>
      <c r="C51" s="93" t="s">
        <v>291</v>
      </c>
      <c r="D51" s="94">
        <v>300100</v>
      </c>
      <c r="E51" s="94">
        <v>300100</v>
      </c>
      <c r="F51" s="95" t="s">
        <v>30</v>
      </c>
      <c r="G51" s="26"/>
      <c r="H51" s="148">
        <f t="shared" si="1"/>
        <v>0</v>
      </c>
    </row>
    <row r="52" spans="1:8" ht="45.75" x14ac:dyDescent="0.25">
      <c r="A52" s="24" t="s">
        <v>292</v>
      </c>
      <c r="B52" s="25" t="s">
        <v>223</v>
      </c>
      <c r="C52" s="93" t="s">
        <v>293</v>
      </c>
      <c r="D52" s="94">
        <v>300100</v>
      </c>
      <c r="E52" s="94">
        <v>300100</v>
      </c>
      <c r="F52" s="95" t="s">
        <v>30</v>
      </c>
      <c r="G52" s="26"/>
      <c r="H52" s="148">
        <f t="shared" si="1"/>
        <v>0</v>
      </c>
    </row>
    <row r="53" spans="1:8" ht="57" x14ac:dyDescent="0.25">
      <c r="A53" s="24" t="s">
        <v>231</v>
      </c>
      <c r="B53" s="25" t="s">
        <v>223</v>
      </c>
      <c r="C53" s="93" t="s">
        <v>294</v>
      </c>
      <c r="D53" s="94">
        <v>300100</v>
      </c>
      <c r="E53" s="94">
        <v>300100</v>
      </c>
      <c r="F53" s="95" t="s">
        <v>30</v>
      </c>
      <c r="G53" s="26"/>
      <c r="H53" s="148">
        <f t="shared" si="1"/>
        <v>0</v>
      </c>
    </row>
    <row r="54" spans="1:8" ht="23.25" x14ac:dyDescent="0.25">
      <c r="A54" s="24" t="s">
        <v>233</v>
      </c>
      <c r="B54" s="25" t="s">
        <v>223</v>
      </c>
      <c r="C54" s="93" t="s">
        <v>295</v>
      </c>
      <c r="D54" s="94">
        <v>300100</v>
      </c>
      <c r="E54" s="94">
        <v>300100</v>
      </c>
      <c r="F54" s="95" t="s">
        <v>30</v>
      </c>
      <c r="G54" s="26"/>
      <c r="H54" s="148">
        <f t="shared" si="1"/>
        <v>0</v>
      </c>
    </row>
    <row r="55" spans="1:8" ht="23.25" x14ac:dyDescent="0.25">
      <c r="A55" s="24" t="s">
        <v>235</v>
      </c>
      <c r="B55" s="25" t="s">
        <v>223</v>
      </c>
      <c r="C55" s="93" t="s">
        <v>296</v>
      </c>
      <c r="D55" s="94" t="s">
        <v>30</v>
      </c>
      <c r="E55" s="94">
        <v>230772.89</v>
      </c>
      <c r="F55" s="95" t="s">
        <v>30</v>
      </c>
      <c r="G55" s="26"/>
      <c r="H55" s="148" t="e">
        <f t="shared" si="1"/>
        <v>#VALUE!</v>
      </c>
    </row>
    <row r="56" spans="1:8" ht="34.5" x14ac:dyDescent="0.25">
      <c r="A56" s="24" t="s">
        <v>237</v>
      </c>
      <c r="B56" s="25" t="s">
        <v>223</v>
      </c>
      <c r="C56" s="93" t="s">
        <v>297</v>
      </c>
      <c r="D56" s="94" t="s">
        <v>30</v>
      </c>
      <c r="E56" s="94">
        <v>69327.11</v>
      </c>
      <c r="F56" s="95" t="s">
        <v>30</v>
      </c>
      <c r="G56" s="26"/>
      <c r="H56" s="148" t="e">
        <f t="shared" si="1"/>
        <v>#VALUE!</v>
      </c>
    </row>
    <row r="57" spans="1:8" ht="23.25" x14ac:dyDescent="0.25">
      <c r="A57" s="24" t="s">
        <v>298</v>
      </c>
      <c r="B57" s="25" t="s">
        <v>223</v>
      </c>
      <c r="C57" s="93" t="s">
        <v>299</v>
      </c>
      <c r="D57" s="94">
        <v>2321040</v>
      </c>
      <c r="E57" s="94">
        <v>2280289.69</v>
      </c>
      <c r="F57" s="95">
        <v>40750.31</v>
      </c>
      <c r="G57" s="26"/>
      <c r="H57" s="148">
        <f t="shared" si="1"/>
        <v>40750.310000000056</v>
      </c>
    </row>
    <row r="58" spans="1:8" ht="34.5" x14ac:dyDescent="0.25">
      <c r="A58" s="24" t="s">
        <v>300</v>
      </c>
      <c r="B58" s="25" t="s">
        <v>223</v>
      </c>
      <c r="C58" s="93" t="s">
        <v>301</v>
      </c>
      <c r="D58" s="94">
        <v>1675340</v>
      </c>
      <c r="E58" s="94">
        <v>1656039.69</v>
      </c>
      <c r="F58" s="95">
        <v>19300.310000000001</v>
      </c>
      <c r="G58" s="26"/>
      <c r="H58" s="148">
        <f t="shared" si="1"/>
        <v>19300.310000000056</v>
      </c>
    </row>
    <row r="59" spans="1:8" ht="34.5" x14ac:dyDescent="0.25">
      <c r="A59" s="24" t="s">
        <v>302</v>
      </c>
      <c r="B59" s="25" t="s">
        <v>223</v>
      </c>
      <c r="C59" s="93" t="s">
        <v>303</v>
      </c>
      <c r="D59" s="94">
        <v>5000</v>
      </c>
      <c r="E59" s="94">
        <v>5000</v>
      </c>
      <c r="F59" s="95" t="s">
        <v>30</v>
      </c>
      <c r="G59" s="26"/>
      <c r="H59" s="148">
        <f t="shared" si="1"/>
        <v>0</v>
      </c>
    </row>
    <row r="60" spans="1:8" ht="23.25" x14ac:dyDescent="0.25">
      <c r="A60" s="24" t="s">
        <v>245</v>
      </c>
      <c r="B60" s="25" t="s">
        <v>223</v>
      </c>
      <c r="C60" s="93" t="s">
        <v>304</v>
      </c>
      <c r="D60" s="94">
        <v>5000</v>
      </c>
      <c r="E60" s="94">
        <v>5000</v>
      </c>
      <c r="F60" s="95" t="s">
        <v>30</v>
      </c>
      <c r="G60" s="26"/>
      <c r="H60" s="148">
        <f t="shared" si="1"/>
        <v>0</v>
      </c>
    </row>
    <row r="61" spans="1:8" ht="23.25" x14ac:dyDescent="0.25">
      <c r="A61" s="24" t="s">
        <v>247</v>
      </c>
      <c r="B61" s="25" t="s">
        <v>223</v>
      </c>
      <c r="C61" s="93" t="s">
        <v>305</v>
      </c>
      <c r="D61" s="94">
        <v>5000</v>
      </c>
      <c r="E61" s="94">
        <v>5000</v>
      </c>
      <c r="F61" s="95" t="s">
        <v>30</v>
      </c>
      <c r="G61" s="26"/>
      <c r="H61" s="148">
        <f t="shared" si="1"/>
        <v>0</v>
      </c>
    </row>
    <row r="62" spans="1:8" x14ac:dyDescent="0.25">
      <c r="A62" s="24" t="s">
        <v>249</v>
      </c>
      <c r="B62" s="25" t="s">
        <v>223</v>
      </c>
      <c r="C62" s="93" t="s">
        <v>306</v>
      </c>
      <c r="D62" s="94" t="s">
        <v>30</v>
      </c>
      <c r="E62" s="94">
        <v>5000</v>
      </c>
      <c r="F62" s="95" t="s">
        <v>30</v>
      </c>
      <c r="G62" s="26"/>
      <c r="H62" s="148" t="e">
        <f t="shared" si="1"/>
        <v>#VALUE!</v>
      </c>
    </row>
    <row r="63" spans="1:8" ht="34.5" x14ac:dyDescent="0.25">
      <c r="A63" s="24" t="s">
        <v>307</v>
      </c>
      <c r="B63" s="25" t="s">
        <v>223</v>
      </c>
      <c r="C63" s="93" t="s">
        <v>308</v>
      </c>
      <c r="D63" s="94">
        <v>855040</v>
      </c>
      <c r="E63" s="94">
        <v>855040</v>
      </c>
      <c r="F63" s="95" t="s">
        <v>30</v>
      </c>
      <c r="G63" s="26"/>
      <c r="H63" s="148">
        <f t="shared" si="1"/>
        <v>0</v>
      </c>
    </row>
    <row r="64" spans="1:8" ht="23.25" x14ac:dyDescent="0.25">
      <c r="A64" s="24" t="s">
        <v>245</v>
      </c>
      <c r="B64" s="25" t="s">
        <v>223</v>
      </c>
      <c r="C64" s="93" t="s">
        <v>309</v>
      </c>
      <c r="D64" s="94">
        <v>855040</v>
      </c>
      <c r="E64" s="94">
        <v>855040</v>
      </c>
      <c r="F64" s="95" t="s">
        <v>30</v>
      </c>
      <c r="G64" s="26"/>
      <c r="H64" s="148">
        <f t="shared" si="1"/>
        <v>0</v>
      </c>
    </row>
    <row r="65" spans="1:8" ht="23.25" x14ac:dyDescent="0.25">
      <c r="A65" s="24" t="s">
        <v>247</v>
      </c>
      <c r="B65" s="25" t="s">
        <v>223</v>
      </c>
      <c r="C65" s="93" t="s">
        <v>310</v>
      </c>
      <c r="D65" s="94">
        <v>855040</v>
      </c>
      <c r="E65" s="94">
        <v>855040</v>
      </c>
      <c r="F65" s="95" t="s">
        <v>30</v>
      </c>
      <c r="G65" s="26"/>
      <c r="H65" s="148">
        <f t="shared" si="1"/>
        <v>0</v>
      </c>
    </row>
    <row r="66" spans="1:8" x14ac:dyDescent="0.25">
      <c r="A66" s="24" t="s">
        <v>249</v>
      </c>
      <c r="B66" s="25" t="s">
        <v>223</v>
      </c>
      <c r="C66" s="93" t="s">
        <v>311</v>
      </c>
      <c r="D66" s="94" t="s">
        <v>30</v>
      </c>
      <c r="E66" s="94">
        <v>855040</v>
      </c>
      <c r="F66" s="95" t="s">
        <v>30</v>
      </c>
      <c r="G66" s="26"/>
      <c r="H66" s="148" t="e">
        <f t="shared" si="1"/>
        <v>#VALUE!</v>
      </c>
    </row>
    <row r="67" spans="1:8" ht="34.5" x14ac:dyDescent="0.25">
      <c r="A67" s="24" t="s">
        <v>312</v>
      </c>
      <c r="B67" s="25" t="s">
        <v>223</v>
      </c>
      <c r="C67" s="93" t="s">
        <v>313</v>
      </c>
      <c r="D67" s="94">
        <v>815300</v>
      </c>
      <c r="E67" s="94">
        <v>795999.69</v>
      </c>
      <c r="F67" s="95">
        <v>19300.310000000001</v>
      </c>
      <c r="G67" s="26"/>
      <c r="H67" s="148">
        <f t="shared" si="1"/>
        <v>19300.310000000056</v>
      </c>
    </row>
    <row r="68" spans="1:8" ht="23.25" x14ac:dyDescent="0.25">
      <c r="A68" s="24" t="s">
        <v>245</v>
      </c>
      <c r="B68" s="25" t="s">
        <v>223</v>
      </c>
      <c r="C68" s="93" t="s">
        <v>314</v>
      </c>
      <c r="D68" s="94">
        <v>815300</v>
      </c>
      <c r="E68" s="94">
        <v>795999.69</v>
      </c>
      <c r="F68" s="95">
        <v>19300.310000000001</v>
      </c>
      <c r="G68" s="26"/>
      <c r="H68" s="148">
        <f t="shared" si="1"/>
        <v>19300.310000000056</v>
      </c>
    </row>
    <row r="69" spans="1:8" ht="23.25" x14ac:dyDescent="0.25">
      <c r="A69" s="24" t="s">
        <v>247</v>
      </c>
      <c r="B69" s="25" t="s">
        <v>223</v>
      </c>
      <c r="C69" s="93" t="s">
        <v>315</v>
      </c>
      <c r="D69" s="94">
        <v>815300</v>
      </c>
      <c r="E69" s="94">
        <v>795999.69</v>
      </c>
      <c r="F69" s="95">
        <v>19300.310000000001</v>
      </c>
      <c r="G69" s="26"/>
      <c r="H69" s="148">
        <f t="shared" si="1"/>
        <v>19300.310000000056</v>
      </c>
    </row>
    <row r="70" spans="1:8" x14ac:dyDescent="0.25">
      <c r="A70" s="24" t="s">
        <v>249</v>
      </c>
      <c r="B70" s="25" t="s">
        <v>223</v>
      </c>
      <c r="C70" s="93" t="s">
        <v>316</v>
      </c>
      <c r="D70" s="94" t="s">
        <v>30</v>
      </c>
      <c r="E70" s="94">
        <v>795999.69</v>
      </c>
      <c r="F70" s="95" t="s">
        <v>30</v>
      </c>
      <c r="G70" s="26"/>
      <c r="H70" s="148" t="e">
        <f t="shared" si="1"/>
        <v>#VALUE!</v>
      </c>
    </row>
    <row r="71" spans="1:8" x14ac:dyDescent="0.25">
      <c r="A71" s="24" t="s">
        <v>317</v>
      </c>
      <c r="B71" s="25" t="s">
        <v>223</v>
      </c>
      <c r="C71" s="93" t="s">
        <v>318</v>
      </c>
      <c r="D71" s="94">
        <v>645700</v>
      </c>
      <c r="E71" s="94">
        <v>624250</v>
      </c>
      <c r="F71" s="95">
        <v>21450</v>
      </c>
      <c r="G71" s="26"/>
      <c r="H71" s="148">
        <f t="shared" si="1"/>
        <v>21450</v>
      </c>
    </row>
    <row r="72" spans="1:8" ht="23.25" x14ac:dyDescent="0.25">
      <c r="A72" s="24" t="s">
        <v>319</v>
      </c>
      <c r="B72" s="25" t="s">
        <v>223</v>
      </c>
      <c r="C72" s="93" t="s">
        <v>320</v>
      </c>
      <c r="D72" s="94">
        <v>12000</v>
      </c>
      <c r="E72" s="94" t="s">
        <v>30</v>
      </c>
      <c r="F72" s="95">
        <v>12000</v>
      </c>
      <c r="G72" s="26"/>
      <c r="H72" s="148" t="e">
        <f t="shared" si="1"/>
        <v>#VALUE!</v>
      </c>
    </row>
    <row r="73" spans="1:8" ht="23.25" x14ac:dyDescent="0.25">
      <c r="A73" s="24" t="s">
        <v>245</v>
      </c>
      <c r="B73" s="25" t="s">
        <v>223</v>
      </c>
      <c r="C73" s="93" t="s">
        <v>321</v>
      </c>
      <c r="D73" s="94">
        <v>12000</v>
      </c>
      <c r="E73" s="94" t="s">
        <v>30</v>
      </c>
      <c r="F73" s="95">
        <v>12000</v>
      </c>
      <c r="G73" s="26"/>
      <c r="H73" s="148" t="e">
        <f t="shared" si="1"/>
        <v>#VALUE!</v>
      </c>
    </row>
    <row r="74" spans="1:8" ht="23.25" x14ac:dyDescent="0.25">
      <c r="A74" s="24" t="s">
        <v>247</v>
      </c>
      <c r="B74" s="25" t="s">
        <v>223</v>
      </c>
      <c r="C74" s="93" t="s">
        <v>322</v>
      </c>
      <c r="D74" s="94">
        <v>12000</v>
      </c>
      <c r="E74" s="94" t="s">
        <v>30</v>
      </c>
      <c r="F74" s="95">
        <v>12000</v>
      </c>
      <c r="G74" s="26"/>
      <c r="H74" s="148" t="e">
        <f t="shared" si="1"/>
        <v>#VALUE!</v>
      </c>
    </row>
    <row r="75" spans="1:8" ht="23.25" x14ac:dyDescent="0.25">
      <c r="A75" s="24" t="s">
        <v>323</v>
      </c>
      <c r="B75" s="25" t="s">
        <v>223</v>
      </c>
      <c r="C75" s="93" t="s">
        <v>324</v>
      </c>
      <c r="D75" s="94">
        <v>633700</v>
      </c>
      <c r="E75" s="94">
        <v>624250</v>
      </c>
      <c r="F75" s="95">
        <v>9450</v>
      </c>
      <c r="G75" s="26"/>
      <c r="H75" s="148">
        <f t="shared" si="1"/>
        <v>9450</v>
      </c>
    </row>
    <row r="76" spans="1:8" ht="23.25" x14ac:dyDescent="0.25">
      <c r="A76" s="24" t="s">
        <v>245</v>
      </c>
      <c r="B76" s="25" t="s">
        <v>223</v>
      </c>
      <c r="C76" s="93" t="s">
        <v>325</v>
      </c>
      <c r="D76" s="94">
        <v>633700</v>
      </c>
      <c r="E76" s="94">
        <v>624250</v>
      </c>
      <c r="F76" s="95">
        <v>9450</v>
      </c>
      <c r="G76" s="26"/>
      <c r="H76" s="148">
        <f t="shared" si="1"/>
        <v>9450</v>
      </c>
    </row>
    <row r="77" spans="1:8" ht="23.25" x14ac:dyDescent="0.25">
      <c r="A77" s="24" t="s">
        <v>247</v>
      </c>
      <c r="B77" s="25" t="s">
        <v>223</v>
      </c>
      <c r="C77" s="93" t="s">
        <v>326</v>
      </c>
      <c r="D77" s="94">
        <v>633700</v>
      </c>
      <c r="E77" s="94">
        <v>624250</v>
      </c>
      <c r="F77" s="95">
        <v>9450</v>
      </c>
      <c r="G77" s="26"/>
      <c r="H77" s="148">
        <f t="shared" si="1"/>
        <v>9450</v>
      </c>
    </row>
    <row r="78" spans="1:8" x14ac:dyDescent="0.25">
      <c r="A78" s="24" t="s">
        <v>249</v>
      </c>
      <c r="B78" s="25" t="s">
        <v>223</v>
      </c>
      <c r="C78" s="93" t="s">
        <v>327</v>
      </c>
      <c r="D78" s="94" t="s">
        <v>30</v>
      </c>
      <c r="E78" s="94">
        <v>624250</v>
      </c>
      <c r="F78" s="95" t="s">
        <v>30</v>
      </c>
      <c r="G78" s="26"/>
      <c r="H78" s="148" t="e">
        <f t="shared" si="1"/>
        <v>#VALUE!</v>
      </c>
    </row>
    <row r="79" spans="1:8" x14ac:dyDescent="0.25">
      <c r="A79" s="24" t="s">
        <v>328</v>
      </c>
      <c r="B79" s="25" t="s">
        <v>223</v>
      </c>
      <c r="C79" s="93" t="s">
        <v>329</v>
      </c>
      <c r="D79" s="94">
        <v>8342700</v>
      </c>
      <c r="E79" s="94">
        <v>3922715.07</v>
      </c>
      <c r="F79" s="95">
        <v>4419984.93</v>
      </c>
      <c r="G79" s="26"/>
      <c r="H79" s="148">
        <f t="shared" si="1"/>
        <v>4419984.93</v>
      </c>
    </row>
    <row r="80" spans="1:8" x14ac:dyDescent="0.25">
      <c r="A80" s="24" t="s">
        <v>330</v>
      </c>
      <c r="B80" s="25" t="s">
        <v>223</v>
      </c>
      <c r="C80" s="93" t="s">
        <v>331</v>
      </c>
      <c r="D80" s="94">
        <v>8116700</v>
      </c>
      <c r="E80" s="94">
        <v>3696785.07</v>
      </c>
      <c r="F80" s="95">
        <v>4419914.93</v>
      </c>
      <c r="G80" s="26"/>
      <c r="H80" s="148">
        <f t="shared" si="1"/>
        <v>4419914.93</v>
      </c>
    </row>
    <row r="81" spans="1:8" ht="34.5" x14ac:dyDescent="0.25">
      <c r="A81" s="24" t="s">
        <v>332</v>
      </c>
      <c r="B81" s="25" t="s">
        <v>223</v>
      </c>
      <c r="C81" s="93" t="s">
        <v>333</v>
      </c>
      <c r="D81" s="94">
        <v>2000000</v>
      </c>
      <c r="E81" s="94">
        <v>1495134</v>
      </c>
      <c r="F81" s="95">
        <v>504866</v>
      </c>
      <c r="G81" s="26"/>
      <c r="H81" s="148">
        <f t="shared" si="1"/>
        <v>504866</v>
      </c>
    </row>
    <row r="82" spans="1:8" ht="23.25" x14ac:dyDescent="0.25">
      <c r="A82" s="24" t="s">
        <v>245</v>
      </c>
      <c r="B82" s="25" t="s">
        <v>223</v>
      </c>
      <c r="C82" s="93" t="s">
        <v>334</v>
      </c>
      <c r="D82" s="94">
        <v>2000000</v>
      </c>
      <c r="E82" s="94">
        <v>1495134</v>
      </c>
      <c r="F82" s="95">
        <v>504866</v>
      </c>
      <c r="G82" s="26"/>
      <c r="H82" s="148">
        <f t="shared" si="1"/>
        <v>504866</v>
      </c>
    </row>
    <row r="83" spans="1:8" ht="23.25" x14ac:dyDescent="0.25">
      <c r="A83" s="24" t="s">
        <v>247</v>
      </c>
      <c r="B83" s="25" t="s">
        <v>223</v>
      </c>
      <c r="C83" s="93" t="s">
        <v>335</v>
      </c>
      <c r="D83" s="94">
        <v>2000000</v>
      </c>
      <c r="E83" s="94">
        <v>1495134</v>
      </c>
      <c r="F83" s="95">
        <v>504866</v>
      </c>
      <c r="G83" s="26"/>
      <c r="H83" s="148">
        <f t="shared" si="1"/>
        <v>504866</v>
      </c>
    </row>
    <row r="84" spans="1:8" x14ac:dyDescent="0.25">
      <c r="A84" s="24" t="s">
        <v>249</v>
      </c>
      <c r="B84" s="25" t="s">
        <v>223</v>
      </c>
      <c r="C84" s="93" t="s">
        <v>336</v>
      </c>
      <c r="D84" s="94" t="s">
        <v>30</v>
      </c>
      <c r="E84" s="94">
        <v>1495134</v>
      </c>
      <c r="F84" s="95" t="s">
        <v>30</v>
      </c>
      <c r="G84" s="26"/>
      <c r="H84" s="148" t="e">
        <f t="shared" si="1"/>
        <v>#VALUE!</v>
      </c>
    </row>
    <row r="85" spans="1:8" ht="23.25" x14ac:dyDescent="0.25">
      <c r="A85" s="24" t="s">
        <v>337</v>
      </c>
      <c r="B85" s="25" t="s">
        <v>223</v>
      </c>
      <c r="C85" s="93" t="s">
        <v>338</v>
      </c>
      <c r="D85" s="94">
        <v>1210000</v>
      </c>
      <c r="E85" s="94">
        <v>616628.27</v>
      </c>
      <c r="F85" s="95">
        <v>593371.73</v>
      </c>
      <c r="G85" s="26"/>
      <c r="H85" s="148">
        <f t="shared" si="1"/>
        <v>593371.73</v>
      </c>
    </row>
    <row r="86" spans="1:8" ht="23.25" x14ac:dyDescent="0.25">
      <c r="A86" s="24" t="s">
        <v>245</v>
      </c>
      <c r="B86" s="25" t="s">
        <v>223</v>
      </c>
      <c r="C86" s="93" t="s">
        <v>339</v>
      </c>
      <c r="D86" s="94">
        <v>1210000</v>
      </c>
      <c r="E86" s="94">
        <v>616628.27</v>
      </c>
      <c r="F86" s="95">
        <v>593371.73</v>
      </c>
      <c r="G86" s="26"/>
      <c r="H86" s="148">
        <f t="shared" si="1"/>
        <v>593371.73</v>
      </c>
    </row>
    <row r="87" spans="1:8" ht="23.25" x14ac:dyDescent="0.25">
      <c r="A87" s="24" t="s">
        <v>247</v>
      </c>
      <c r="B87" s="25" t="s">
        <v>223</v>
      </c>
      <c r="C87" s="93" t="s">
        <v>340</v>
      </c>
      <c r="D87" s="94">
        <v>1210000</v>
      </c>
      <c r="E87" s="94">
        <v>616628.27</v>
      </c>
      <c r="F87" s="95">
        <v>593371.73</v>
      </c>
      <c r="G87" s="26"/>
      <c r="H87" s="148">
        <f t="shared" ref="H87:H150" si="2">D87-E87</f>
        <v>593371.73</v>
      </c>
    </row>
    <row r="88" spans="1:8" x14ac:dyDescent="0.25">
      <c r="A88" s="24" t="s">
        <v>249</v>
      </c>
      <c r="B88" s="25" t="s">
        <v>223</v>
      </c>
      <c r="C88" s="93" t="s">
        <v>341</v>
      </c>
      <c r="D88" s="94" t="s">
        <v>30</v>
      </c>
      <c r="E88" s="94">
        <v>616628.27</v>
      </c>
      <c r="F88" s="95" t="s">
        <v>30</v>
      </c>
      <c r="G88" s="26"/>
      <c r="H88" s="148" t="e">
        <f t="shared" si="2"/>
        <v>#VALUE!</v>
      </c>
    </row>
    <row r="89" spans="1:8" ht="45.75" x14ac:dyDescent="0.25">
      <c r="A89" s="24" t="s">
        <v>342</v>
      </c>
      <c r="B89" s="25" t="s">
        <v>223</v>
      </c>
      <c r="C89" s="93" t="s">
        <v>343</v>
      </c>
      <c r="D89" s="94">
        <v>1710600</v>
      </c>
      <c r="E89" s="94">
        <v>1405022.8</v>
      </c>
      <c r="F89" s="95">
        <v>305577.2</v>
      </c>
      <c r="G89" s="26"/>
      <c r="H89" s="148">
        <f t="shared" si="2"/>
        <v>305577.19999999995</v>
      </c>
    </row>
    <row r="90" spans="1:8" ht="23.25" x14ac:dyDescent="0.25">
      <c r="A90" s="24" t="s">
        <v>245</v>
      </c>
      <c r="B90" s="25" t="s">
        <v>223</v>
      </c>
      <c r="C90" s="93" t="s">
        <v>344</v>
      </c>
      <c r="D90" s="94">
        <v>1710600</v>
      </c>
      <c r="E90" s="94">
        <v>1405022.8</v>
      </c>
      <c r="F90" s="95">
        <v>305577.2</v>
      </c>
      <c r="G90" s="26"/>
      <c r="H90" s="148">
        <f t="shared" si="2"/>
        <v>305577.19999999995</v>
      </c>
    </row>
    <row r="91" spans="1:8" ht="23.25" x14ac:dyDescent="0.25">
      <c r="A91" s="24" t="s">
        <v>247</v>
      </c>
      <c r="B91" s="25" t="s">
        <v>223</v>
      </c>
      <c r="C91" s="93" t="s">
        <v>345</v>
      </c>
      <c r="D91" s="94">
        <v>1710600</v>
      </c>
      <c r="E91" s="94">
        <v>1405022.8</v>
      </c>
      <c r="F91" s="95">
        <v>305577.2</v>
      </c>
      <c r="G91" s="26"/>
      <c r="H91" s="148">
        <f t="shared" si="2"/>
        <v>305577.19999999995</v>
      </c>
    </row>
    <row r="92" spans="1:8" x14ac:dyDescent="0.25">
      <c r="A92" s="24" t="s">
        <v>249</v>
      </c>
      <c r="B92" s="25" t="s">
        <v>223</v>
      </c>
      <c r="C92" s="93" t="s">
        <v>346</v>
      </c>
      <c r="D92" s="94" t="s">
        <v>30</v>
      </c>
      <c r="E92" s="94">
        <v>1405022.8</v>
      </c>
      <c r="F92" s="95" t="s">
        <v>30</v>
      </c>
      <c r="G92" s="26"/>
      <c r="H92" s="148" t="e">
        <f t="shared" si="2"/>
        <v>#VALUE!</v>
      </c>
    </row>
    <row r="93" spans="1:8" ht="45.75" x14ac:dyDescent="0.25">
      <c r="A93" s="24" t="s">
        <v>347</v>
      </c>
      <c r="B93" s="25" t="s">
        <v>223</v>
      </c>
      <c r="C93" s="93" t="s">
        <v>348</v>
      </c>
      <c r="D93" s="94">
        <v>3016100</v>
      </c>
      <c r="E93" s="94" t="s">
        <v>30</v>
      </c>
      <c r="F93" s="95">
        <v>3016100</v>
      </c>
      <c r="G93" s="26"/>
      <c r="H93" s="148" t="e">
        <f t="shared" si="2"/>
        <v>#VALUE!</v>
      </c>
    </row>
    <row r="94" spans="1:8" ht="23.25" x14ac:dyDescent="0.25">
      <c r="A94" s="24" t="s">
        <v>245</v>
      </c>
      <c r="B94" s="25" t="s">
        <v>223</v>
      </c>
      <c r="C94" s="93" t="s">
        <v>349</v>
      </c>
      <c r="D94" s="94">
        <v>3016100</v>
      </c>
      <c r="E94" s="94" t="s">
        <v>30</v>
      </c>
      <c r="F94" s="95">
        <v>3016100</v>
      </c>
      <c r="G94" s="26"/>
      <c r="H94" s="148" t="e">
        <f t="shared" si="2"/>
        <v>#VALUE!</v>
      </c>
    </row>
    <row r="95" spans="1:8" ht="23.25" x14ac:dyDescent="0.25">
      <c r="A95" s="24" t="s">
        <v>247</v>
      </c>
      <c r="B95" s="25" t="s">
        <v>223</v>
      </c>
      <c r="C95" s="93" t="s">
        <v>350</v>
      </c>
      <c r="D95" s="94">
        <v>3016100</v>
      </c>
      <c r="E95" s="94" t="s">
        <v>30</v>
      </c>
      <c r="F95" s="95">
        <v>3016100</v>
      </c>
      <c r="G95" s="26"/>
      <c r="H95" s="148" t="e">
        <f t="shared" si="2"/>
        <v>#VALUE!</v>
      </c>
    </row>
    <row r="96" spans="1:8" ht="34.5" x14ac:dyDescent="0.25">
      <c r="A96" s="24" t="s">
        <v>351</v>
      </c>
      <c r="B96" s="25" t="s">
        <v>223</v>
      </c>
      <c r="C96" s="93" t="s">
        <v>352</v>
      </c>
      <c r="D96" s="94">
        <v>180000</v>
      </c>
      <c r="E96" s="94">
        <v>180000</v>
      </c>
      <c r="F96" s="95" t="s">
        <v>30</v>
      </c>
      <c r="G96" s="26"/>
      <c r="H96" s="148">
        <f t="shared" si="2"/>
        <v>0</v>
      </c>
    </row>
    <row r="97" spans="1:8" ht="23.25" x14ac:dyDescent="0.25">
      <c r="A97" s="24" t="s">
        <v>245</v>
      </c>
      <c r="B97" s="25" t="s">
        <v>223</v>
      </c>
      <c r="C97" s="93" t="s">
        <v>353</v>
      </c>
      <c r="D97" s="94">
        <v>180000</v>
      </c>
      <c r="E97" s="94">
        <v>180000</v>
      </c>
      <c r="F97" s="95" t="s">
        <v>30</v>
      </c>
      <c r="G97" s="26"/>
      <c r="H97" s="148">
        <f t="shared" si="2"/>
        <v>0</v>
      </c>
    </row>
    <row r="98" spans="1:8" ht="23.25" x14ac:dyDescent="0.25">
      <c r="A98" s="24" t="s">
        <v>247</v>
      </c>
      <c r="B98" s="25" t="s">
        <v>223</v>
      </c>
      <c r="C98" s="93" t="s">
        <v>354</v>
      </c>
      <c r="D98" s="94">
        <v>180000</v>
      </c>
      <c r="E98" s="94">
        <v>180000</v>
      </c>
      <c r="F98" s="95" t="s">
        <v>30</v>
      </c>
      <c r="G98" s="26"/>
      <c r="H98" s="148">
        <f t="shared" si="2"/>
        <v>0</v>
      </c>
    </row>
    <row r="99" spans="1:8" x14ac:dyDescent="0.25">
      <c r="A99" s="24" t="s">
        <v>249</v>
      </c>
      <c r="B99" s="25" t="s">
        <v>223</v>
      </c>
      <c r="C99" s="93" t="s">
        <v>355</v>
      </c>
      <c r="D99" s="94" t="s">
        <v>30</v>
      </c>
      <c r="E99" s="94">
        <v>180000</v>
      </c>
      <c r="F99" s="95" t="s">
        <v>30</v>
      </c>
      <c r="G99" s="26"/>
      <c r="H99" s="148" t="e">
        <f t="shared" si="2"/>
        <v>#VALUE!</v>
      </c>
    </row>
    <row r="100" spans="1:8" x14ac:dyDescent="0.25">
      <c r="A100" s="24" t="s">
        <v>356</v>
      </c>
      <c r="B100" s="25" t="s">
        <v>223</v>
      </c>
      <c r="C100" s="93" t="s">
        <v>357</v>
      </c>
      <c r="D100" s="94">
        <v>226000</v>
      </c>
      <c r="E100" s="94">
        <v>225930</v>
      </c>
      <c r="F100" s="95">
        <v>70</v>
      </c>
      <c r="G100" s="26"/>
      <c r="H100" s="148">
        <f t="shared" si="2"/>
        <v>70</v>
      </c>
    </row>
    <row r="101" spans="1:8" ht="34.5" x14ac:dyDescent="0.25">
      <c r="A101" s="24" t="s">
        <v>358</v>
      </c>
      <c r="B101" s="25" t="s">
        <v>223</v>
      </c>
      <c r="C101" s="93" t="s">
        <v>359</v>
      </c>
      <c r="D101" s="94">
        <v>3000</v>
      </c>
      <c r="E101" s="94">
        <v>3000</v>
      </c>
      <c r="F101" s="95" t="s">
        <v>30</v>
      </c>
      <c r="G101" s="26"/>
      <c r="H101" s="148">
        <f t="shared" si="2"/>
        <v>0</v>
      </c>
    </row>
    <row r="102" spans="1:8" ht="23.25" x14ac:dyDescent="0.25">
      <c r="A102" s="24" t="s">
        <v>245</v>
      </c>
      <c r="B102" s="25" t="s">
        <v>223</v>
      </c>
      <c r="C102" s="93" t="s">
        <v>360</v>
      </c>
      <c r="D102" s="94">
        <v>3000</v>
      </c>
      <c r="E102" s="94">
        <v>3000</v>
      </c>
      <c r="F102" s="95" t="s">
        <v>30</v>
      </c>
      <c r="G102" s="26"/>
      <c r="H102" s="148">
        <f t="shared" si="2"/>
        <v>0</v>
      </c>
    </row>
    <row r="103" spans="1:8" ht="23.25" x14ac:dyDescent="0.25">
      <c r="A103" s="24" t="s">
        <v>247</v>
      </c>
      <c r="B103" s="25" t="s">
        <v>223</v>
      </c>
      <c r="C103" s="93" t="s">
        <v>361</v>
      </c>
      <c r="D103" s="94">
        <v>3000</v>
      </c>
      <c r="E103" s="94">
        <v>3000</v>
      </c>
      <c r="F103" s="95" t="s">
        <v>30</v>
      </c>
      <c r="G103" s="26"/>
      <c r="H103" s="148">
        <f t="shared" si="2"/>
        <v>0</v>
      </c>
    </row>
    <row r="104" spans="1:8" x14ac:dyDescent="0.25">
      <c r="A104" s="24" t="s">
        <v>249</v>
      </c>
      <c r="B104" s="25" t="s">
        <v>223</v>
      </c>
      <c r="C104" s="93" t="s">
        <v>362</v>
      </c>
      <c r="D104" s="94" t="s">
        <v>30</v>
      </c>
      <c r="E104" s="94">
        <v>3000</v>
      </c>
      <c r="F104" s="95" t="s">
        <v>30</v>
      </c>
      <c r="G104" s="26"/>
      <c r="H104" s="148" t="e">
        <f t="shared" si="2"/>
        <v>#VALUE!</v>
      </c>
    </row>
    <row r="105" spans="1:8" x14ac:dyDescent="0.25">
      <c r="A105" s="24" t="s">
        <v>363</v>
      </c>
      <c r="B105" s="25" t="s">
        <v>223</v>
      </c>
      <c r="C105" s="93" t="s">
        <v>364</v>
      </c>
      <c r="D105" s="94">
        <v>223000</v>
      </c>
      <c r="E105" s="94">
        <v>222930</v>
      </c>
      <c r="F105" s="95">
        <v>70</v>
      </c>
      <c r="G105" s="26"/>
      <c r="H105" s="148">
        <f t="shared" si="2"/>
        <v>70</v>
      </c>
    </row>
    <row r="106" spans="1:8" ht="23.25" x14ac:dyDescent="0.25">
      <c r="A106" s="24" t="s">
        <v>245</v>
      </c>
      <c r="B106" s="25" t="s">
        <v>223</v>
      </c>
      <c r="C106" s="93" t="s">
        <v>365</v>
      </c>
      <c r="D106" s="94">
        <v>223000</v>
      </c>
      <c r="E106" s="94">
        <v>222930</v>
      </c>
      <c r="F106" s="95">
        <v>70</v>
      </c>
      <c r="G106" s="26"/>
      <c r="H106" s="148">
        <f t="shared" si="2"/>
        <v>70</v>
      </c>
    </row>
    <row r="107" spans="1:8" ht="23.25" x14ac:dyDescent="0.25">
      <c r="A107" s="24" t="s">
        <v>247</v>
      </c>
      <c r="B107" s="25" t="s">
        <v>223</v>
      </c>
      <c r="C107" s="93" t="s">
        <v>366</v>
      </c>
      <c r="D107" s="94">
        <v>223000</v>
      </c>
      <c r="E107" s="94">
        <v>222930</v>
      </c>
      <c r="F107" s="95">
        <v>70</v>
      </c>
      <c r="G107" s="26"/>
      <c r="H107" s="148">
        <f t="shared" si="2"/>
        <v>70</v>
      </c>
    </row>
    <row r="108" spans="1:8" x14ac:dyDescent="0.25">
      <c r="A108" s="24" t="s">
        <v>249</v>
      </c>
      <c r="B108" s="25" t="s">
        <v>223</v>
      </c>
      <c r="C108" s="93" t="s">
        <v>367</v>
      </c>
      <c r="D108" s="94" t="s">
        <v>30</v>
      </c>
      <c r="E108" s="94">
        <v>222930</v>
      </c>
      <c r="F108" s="95" t="s">
        <v>30</v>
      </c>
      <c r="G108" s="26"/>
      <c r="H108" s="148" t="e">
        <f t="shared" si="2"/>
        <v>#VALUE!</v>
      </c>
    </row>
    <row r="109" spans="1:8" x14ac:dyDescent="0.25">
      <c r="A109" s="24" t="s">
        <v>368</v>
      </c>
      <c r="B109" s="25" t="s">
        <v>223</v>
      </c>
      <c r="C109" s="93" t="s">
        <v>369</v>
      </c>
      <c r="D109" s="94">
        <v>78282762.199999988</v>
      </c>
      <c r="E109" s="94">
        <v>76005886.909999996</v>
      </c>
      <c r="F109" s="95">
        <v>2276875.2899999996</v>
      </c>
      <c r="G109" s="26"/>
      <c r="H109" s="148">
        <f t="shared" si="2"/>
        <v>2276875.2899999917</v>
      </c>
    </row>
    <row r="110" spans="1:8" x14ac:dyDescent="0.25">
      <c r="A110" s="24" t="s">
        <v>370</v>
      </c>
      <c r="B110" s="25" t="s">
        <v>223</v>
      </c>
      <c r="C110" s="93" t="s">
        <v>371</v>
      </c>
      <c r="D110" s="94">
        <v>3375974.61</v>
      </c>
      <c r="E110" s="94">
        <v>3299206.76</v>
      </c>
      <c r="F110" s="95">
        <v>76767.849999999991</v>
      </c>
      <c r="G110" s="26"/>
      <c r="H110" s="148">
        <f t="shared" si="2"/>
        <v>76767.850000000093</v>
      </c>
    </row>
    <row r="111" spans="1:8" ht="34.5" x14ac:dyDescent="0.25">
      <c r="A111" s="24" t="s">
        <v>372</v>
      </c>
      <c r="B111" s="25" t="s">
        <v>223</v>
      </c>
      <c r="C111" s="93" t="s">
        <v>373</v>
      </c>
      <c r="D111" s="94">
        <v>819000</v>
      </c>
      <c r="E111" s="94">
        <v>803722.67</v>
      </c>
      <c r="F111" s="95">
        <v>15277.33</v>
      </c>
      <c r="G111" s="26"/>
      <c r="H111" s="148">
        <f t="shared" si="2"/>
        <v>15277.329999999958</v>
      </c>
    </row>
    <row r="112" spans="1:8" ht="23.25" x14ac:dyDescent="0.25">
      <c r="A112" s="24" t="s">
        <v>245</v>
      </c>
      <c r="B112" s="25" t="s">
        <v>223</v>
      </c>
      <c r="C112" s="93" t="s">
        <v>374</v>
      </c>
      <c r="D112" s="94">
        <v>819000</v>
      </c>
      <c r="E112" s="94">
        <v>803722.67</v>
      </c>
      <c r="F112" s="95">
        <v>15277.33</v>
      </c>
      <c r="G112" s="26"/>
      <c r="H112" s="148">
        <f t="shared" si="2"/>
        <v>15277.329999999958</v>
      </c>
    </row>
    <row r="113" spans="1:8" ht="23.25" x14ac:dyDescent="0.25">
      <c r="A113" s="24" t="s">
        <v>247</v>
      </c>
      <c r="B113" s="25" t="s">
        <v>223</v>
      </c>
      <c r="C113" s="93" t="s">
        <v>375</v>
      </c>
      <c r="D113" s="94">
        <v>819000</v>
      </c>
      <c r="E113" s="94">
        <v>803722.67</v>
      </c>
      <c r="F113" s="95">
        <v>15277.33</v>
      </c>
      <c r="G113" s="26"/>
      <c r="H113" s="148">
        <f t="shared" si="2"/>
        <v>15277.329999999958</v>
      </c>
    </row>
    <row r="114" spans="1:8" x14ac:dyDescent="0.25">
      <c r="A114" s="24" t="s">
        <v>249</v>
      </c>
      <c r="B114" s="25" t="s">
        <v>223</v>
      </c>
      <c r="C114" s="93" t="s">
        <v>376</v>
      </c>
      <c r="D114" s="94" t="s">
        <v>30</v>
      </c>
      <c r="E114" s="94">
        <v>803722.67</v>
      </c>
      <c r="F114" s="95" t="s">
        <v>30</v>
      </c>
      <c r="G114" s="26"/>
      <c r="H114" s="148" t="e">
        <f t="shared" si="2"/>
        <v>#VALUE!</v>
      </c>
    </row>
    <row r="115" spans="1:8" ht="23.25" x14ac:dyDescent="0.25">
      <c r="A115" s="24" t="s">
        <v>377</v>
      </c>
      <c r="B115" s="25" t="s">
        <v>223</v>
      </c>
      <c r="C115" s="93" t="s">
        <v>378</v>
      </c>
      <c r="D115" s="94">
        <v>2556974.61</v>
      </c>
      <c r="E115" s="94">
        <v>2495484.09</v>
      </c>
      <c r="F115" s="95">
        <v>61490.52</v>
      </c>
      <c r="G115" s="26"/>
      <c r="H115" s="148">
        <f t="shared" si="2"/>
        <v>61490.520000000019</v>
      </c>
    </row>
    <row r="116" spans="1:8" ht="23.25" x14ac:dyDescent="0.25">
      <c r="A116" s="24" t="s">
        <v>379</v>
      </c>
      <c r="B116" s="25" t="s">
        <v>223</v>
      </c>
      <c r="C116" s="93" t="s">
        <v>380</v>
      </c>
      <c r="D116" s="94">
        <v>126074.61</v>
      </c>
      <c r="E116" s="94">
        <v>126074.61</v>
      </c>
      <c r="F116" s="95" t="s">
        <v>30</v>
      </c>
      <c r="G116" s="26"/>
      <c r="H116" s="148">
        <f t="shared" si="2"/>
        <v>0</v>
      </c>
    </row>
    <row r="117" spans="1:8" ht="45.75" x14ac:dyDescent="0.25">
      <c r="A117" s="24" t="s">
        <v>381</v>
      </c>
      <c r="B117" s="25" t="s">
        <v>223</v>
      </c>
      <c r="C117" s="93" t="s">
        <v>382</v>
      </c>
      <c r="D117" s="94">
        <v>126074.61</v>
      </c>
      <c r="E117" s="94">
        <v>126074.61</v>
      </c>
      <c r="F117" s="95" t="s">
        <v>30</v>
      </c>
      <c r="G117" s="26"/>
      <c r="H117" s="148">
        <f t="shared" si="2"/>
        <v>0</v>
      </c>
    </row>
    <row r="118" spans="1:8" ht="23.25" x14ac:dyDescent="0.25">
      <c r="A118" s="24" t="s">
        <v>383</v>
      </c>
      <c r="B118" s="25" t="s">
        <v>223</v>
      </c>
      <c r="C118" s="93" t="s">
        <v>384</v>
      </c>
      <c r="D118" s="94" t="s">
        <v>30</v>
      </c>
      <c r="E118" s="94">
        <v>126074.61</v>
      </c>
      <c r="F118" s="95" t="s">
        <v>30</v>
      </c>
      <c r="G118" s="26"/>
      <c r="H118" s="148" t="e">
        <f t="shared" si="2"/>
        <v>#VALUE!</v>
      </c>
    </row>
    <row r="119" spans="1:8" x14ac:dyDescent="0.25">
      <c r="A119" s="24" t="s">
        <v>251</v>
      </c>
      <c r="B119" s="25" t="s">
        <v>223</v>
      </c>
      <c r="C119" s="93" t="s">
        <v>385</v>
      </c>
      <c r="D119" s="94">
        <v>2430900</v>
      </c>
      <c r="E119" s="94">
        <v>2369409.48</v>
      </c>
      <c r="F119" s="95">
        <v>61490.52</v>
      </c>
      <c r="G119" s="26"/>
      <c r="H119" s="148">
        <f t="shared" si="2"/>
        <v>61490.520000000019</v>
      </c>
    </row>
    <row r="120" spans="1:8" ht="45.75" x14ac:dyDescent="0.25">
      <c r="A120" s="24" t="s">
        <v>386</v>
      </c>
      <c r="B120" s="25" t="s">
        <v>223</v>
      </c>
      <c r="C120" s="93" t="s">
        <v>387</v>
      </c>
      <c r="D120" s="94">
        <v>2430900</v>
      </c>
      <c r="E120" s="94">
        <v>2369409.48</v>
      </c>
      <c r="F120" s="95">
        <v>61490.52</v>
      </c>
      <c r="G120" s="26"/>
      <c r="H120" s="148">
        <f t="shared" si="2"/>
        <v>61490.520000000019</v>
      </c>
    </row>
    <row r="121" spans="1:8" ht="45.75" x14ac:dyDescent="0.25">
      <c r="A121" s="24" t="s">
        <v>388</v>
      </c>
      <c r="B121" s="25" t="s">
        <v>223</v>
      </c>
      <c r="C121" s="93" t="s">
        <v>389</v>
      </c>
      <c r="D121" s="94" t="s">
        <v>30</v>
      </c>
      <c r="E121" s="94">
        <v>2369409.48</v>
      </c>
      <c r="F121" s="95" t="s">
        <v>30</v>
      </c>
      <c r="G121" s="26"/>
      <c r="H121" s="148" t="e">
        <f t="shared" si="2"/>
        <v>#VALUE!</v>
      </c>
    </row>
    <row r="122" spans="1:8" x14ac:dyDescent="0.25">
      <c r="A122" s="24" t="s">
        <v>390</v>
      </c>
      <c r="B122" s="25" t="s">
        <v>223</v>
      </c>
      <c r="C122" s="93" t="s">
        <v>391</v>
      </c>
      <c r="D122" s="94">
        <v>20894873.100000001</v>
      </c>
      <c r="E122" s="94">
        <v>20335302.989999998</v>
      </c>
      <c r="F122" s="95">
        <v>559570.11</v>
      </c>
      <c r="G122" s="26"/>
      <c r="H122" s="148">
        <f t="shared" si="2"/>
        <v>559570.11000000313</v>
      </c>
    </row>
    <row r="123" spans="1:8" ht="34.5" x14ac:dyDescent="0.25">
      <c r="A123" s="24" t="s">
        <v>392</v>
      </c>
      <c r="B123" s="25" t="s">
        <v>223</v>
      </c>
      <c r="C123" s="93" t="s">
        <v>393</v>
      </c>
      <c r="D123" s="94">
        <v>10969533.33</v>
      </c>
      <c r="E123" s="94">
        <v>10969533.33</v>
      </c>
      <c r="F123" s="95" t="s">
        <v>30</v>
      </c>
      <c r="G123" s="26"/>
      <c r="H123" s="148">
        <f t="shared" si="2"/>
        <v>0</v>
      </c>
    </row>
    <row r="124" spans="1:8" x14ac:dyDescent="0.25">
      <c r="A124" s="24" t="s">
        <v>251</v>
      </c>
      <c r="B124" s="25" t="s">
        <v>223</v>
      </c>
      <c r="C124" s="93" t="s">
        <v>394</v>
      </c>
      <c r="D124" s="94">
        <v>10969533.33</v>
      </c>
      <c r="E124" s="94">
        <v>10969533.33</v>
      </c>
      <c r="F124" s="95" t="s">
        <v>30</v>
      </c>
      <c r="G124" s="26"/>
      <c r="H124" s="148">
        <f t="shared" si="2"/>
        <v>0</v>
      </c>
    </row>
    <row r="125" spans="1:8" ht="45.75" x14ac:dyDescent="0.25">
      <c r="A125" s="24" t="s">
        <v>386</v>
      </c>
      <c r="B125" s="25" t="s">
        <v>223</v>
      </c>
      <c r="C125" s="93" t="s">
        <v>395</v>
      </c>
      <c r="D125" s="94">
        <v>10969533.33</v>
      </c>
      <c r="E125" s="94">
        <v>10969533.33</v>
      </c>
      <c r="F125" s="95" t="s">
        <v>30</v>
      </c>
      <c r="G125" s="26"/>
      <c r="H125" s="148">
        <f t="shared" si="2"/>
        <v>0</v>
      </c>
    </row>
    <row r="126" spans="1:8" ht="45.75" x14ac:dyDescent="0.25">
      <c r="A126" s="24" t="s">
        <v>388</v>
      </c>
      <c r="B126" s="25" t="s">
        <v>223</v>
      </c>
      <c r="C126" s="93" t="s">
        <v>396</v>
      </c>
      <c r="D126" s="94" t="s">
        <v>30</v>
      </c>
      <c r="E126" s="94">
        <v>10969533.33</v>
      </c>
      <c r="F126" s="95" t="s">
        <v>30</v>
      </c>
      <c r="G126" s="26"/>
      <c r="H126" s="148" t="e">
        <f t="shared" si="2"/>
        <v>#VALUE!</v>
      </c>
    </row>
    <row r="127" spans="1:8" ht="68.25" x14ac:dyDescent="0.25">
      <c r="A127" s="24" t="s">
        <v>397</v>
      </c>
      <c r="B127" s="25" t="s">
        <v>223</v>
      </c>
      <c r="C127" s="93" t="s">
        <v>398</v>
      </c>
      <c r="D127" s="94">
        <v>500000</v>
      </c>
      <c r="E127" s="94">
        <v>419338.74</v>
      </c>
      <c r="F127" s="95">
        <v>80661.259999999995</v>
      </c>
      <c r="G127" s="26"/>
      <c r="H127" s="148">
        <f t="shared" si="2"/>
        <v>80661.260000000009</v>
      </c>
    </row>
    <row r="128" spans="1:8" ht="23.25" x14ac:dyDescent="0.25">
      <c r="A128" s="24" t="s">
        <v>245</v>
      </c>
      <c r="B128" s="25" t="s">
        <v>223</v>
      </c>
      <c r="C128" s="93" t="s">
        <v>399</v>
      </c>
      <c r="D128" s="94">
        <v>500000</v>
      </c>
      <c r="E128" s="94">
        <v>419338.74</v>
      </c>
      <c r="F128" s="95">
        <v>80661.259999999995</v>
      </c>
      <c r="G128" s="26"/>
      <c r="H128" s="148">
        <f t="shared" si="2"/>
        <v>80661.260000000009</v>
      </c>
    </row>
    <row r="129" spans="1:8" ht="23.25" x14ac:dyDescent="0.25">
      <c r="A129" s="24" t="s">
        <v>247</v>
      </c>
      <c r="B129" s="25" t="s">
        <v>223</v>
      </c>
      <c r="C129" s="93" t="s">
        <v>400</v>
      </c>
      <c r="D129" s="94">
        <v>500000</v>
      </c>
      <c r="E129" s="94">
        <v>419338.74</v>
      </c>
      <c r="F129" s="95">
        <v>80661.259999999995</v>
      </c>
      <c r="G129" s="26"/>
      <c r="H129" s="148">
        <f t="shared" si="2"/>
        <v>80661.260000000009</v>
      </c>
    </row>
    <row r="130" spans="1:8" x14ac:dyDescent="0.25">
      <c r="A130" s="24" t="s">
        <v>249</v>
      </c>
      <c r="B130" s="25" t="s">
        <v>223</v>
      </c>
      <c r="C130" s="93" t="s">
        <v>401</v>
      </c>
      <c r="D130" s="94" t="s">
        <v>30</v>
      </c>
      <c r="E130" s="94">
        <v>419338.74</v>
      </c>
      <c r="F130" s="95" t="s">
        <v>30</v>
      </c>
      <c r="G130" s="26"/>
      <c r="H130" s="148" t="e">
        <f t="shared" si="2"/>
        <v>#VALUE!</v>
      </c>
    </row>
    <row r="131" spans="1:8" ht="68.25" x14ac:dyDescent="0.25">
      <c r="A131" s="24" t="s">
        <v>402</v>
      </c>
      <c r="B131" s="25" t="s">
        <v>223</v>
      </c>
      <c r="C131" s="93" t="s">
        <v>403</v>
      </c>
      <c r="D131" s="94">
        <v>3345876</v>
      </c>
      <c r="E131" s="94">
        <v>3345876</v>
      </c>
      <c r="F131" s="95" t="s">
        <v>30</v>
      </c>
      <c r="G131" s="26"/>
      <c r="H131" s="148">
        <f t="shared" si="2"/>
        <v>0</v>
      </c>
    </row>
    <row r="132" spans="1:8" ht="23.25" x14ac:dyDescent="0.25">
      <c r="A132" s="24" t="s">
        <v>245</v>
      </c>
      <c r="B132" s="25" t="s">
        <v>223</v>
      </c>
      <c r="C132" s="93" t="s">
        <v>404</v>
      </c>
      <c r="D132" s="94">
        <v>645876</v>
      </c>
      <c r="E132" s="94">
        <v>645876</v>
      </c>
      <c r="F132" s="95" t="s">
        <v>30</v>
      </c>
      <c r="G132" s="26"/>
      <c r="H132" s="148">
        <f t="shared" si="2"/>
        <v>0</v>
      </c>
    </row>
    <row r="133" spans="1:8" ht="23.25" x14ac:dyDescent="0.25">
      <c r="A133" s="24" t="s">
        <v>247</v>
      </c>
      <c r="B133" s="25" t="s">
        <v>223</v>
      </c>
      <c r="C133" s="93" t="s">
        <v>405</v>
      </c>
      <c r="D133" s="94">
        <v>645876</v>
      </c>
      <c r="E133" s="94">
        <v>645876</v>
      </c>
      <c r="F133" s="95" t="s">
        <v>30</v>
      </c>
      <c r="G133" s="26"/>
      <c r="H133" s="148">
        <f t="shared" si="2"/>
        <v>0</v>
      </c>
    </row>
    <row r="134" spans="1:8" x14ac:dyDescent="0.25">
      <c r="A134" s="24" t="s">
        <v>249</v>
      </c>
      <c r="B134" s="25" t="s">
        <v>223</v>
      </c>
      <c r="C134" s="93" t="s">
        <v>406</v>
      </c>
      <c r="D134" s="94" t="s">
        <v>30</v>
      </c>
      <c r="E134" s="94">
        <v>645876</v>
      </c>
      <c r="F134" s="95" t="s">
        <v>30</v>
      </c>
      <c r="G134" s="26"/>
      <c r="H134" s="148" t="e">
        <f t="shared" si="2"/>
        <v>#VALUE!</v>
      </c>
    </row>
    <row r="135" spans="1:8" ht="23.25" x14ac:dyDescent="0.25">
      <c r="A135" s="24" t="s">
        <v>407</v>
      </c>
      <c r="B135" s="25" t="s">
        <v>223</v>
      </c>
      <c r="C135" s="93" t="s">
        <v>408</v>
      </c>
      <c r="D135" s="94">
        <v>2700000</v>
      </c>
      <c r="E135" s="94">
        <v>2700000</v>
      </c>
      <c r="F135" s="95" t="s">
        <v>30</v>
      </c>
      <c r="G135" s="26"/>
      <c r="H135" s="148">
        <f t="shared" si="2"/>
        <v>0</v>
      </c>
    </row>
    <row r="136" spans="1:8" x14ac:dyDescent="0.25">
      <c r="A136" s="24" t="s">
        <v>409</v>
      </c>
      <c r="B136" s="25" t="s">
        <v>223</v>
      </c>
      <c r="C136" s="93" t="s">
        <v>410</v>
      </c>
      <c r="D136" s="94">
        <v>2700000</v>
      </c>
      <c r="E136" s="94">
        <v>2700000</v>
      </c>
      <c r="F136" s="95" t="s">
        <v>30</v>
      </c>
      <c r="G136" s="26"/>
      <c r="H136" s="148">
        <f t="shared" si="2"/>
        <v>0</v>
      </c>
    </row>
    <row r="137" spans="1:8" ht="34.5" x14ac:dyDescent="0.25">
      <c r="A137" s="24" t="s">
        <v>411</v>
      </c>
      <c r="B137" s="25" t="s">
        <v>223</v>
      </c>
      <c r="C137" s="93" t="s">
        <v>412</v>
      </c>
      <c r="D137" s="94" t="s">
        <v>30</v>
      </c>
      <c r="E137" s="94">
        <v>2700000</v>
      </c>
      <c r="F137" s="95" t="s">
        <v>30</v>
      </c>
      <c r="G137" s="26"/>
      <c r="H137" s="148" t="e">
        <f t="shared" si="2"/>
        <v>#VALUE!</v>
      </c>
    </row>
    <row r="138" spans="1:8" ht="23.25" x14ac:dyDescent="0.25">
      <c r="A138" s="24" t="s">
        <v>413</v>
      </c>
      <c r="B138" s="25" t="s">
        <v>223</v>
      </c>
      <c r="C138" s="93" t="s">
        <v>414</v>
      </c>
      <c r="D138" s="94">
        <v>1110460.1100000001</v>
      </c>
      <c r="E138" s="94">
        <v>631687.42000000004</v>
      </c>
      <c r="F138" s="95">
        <v>478772.69</v>
      </c>
      <c r="G138" s="26"/>
      <c r="H138" s="148">
        <f t="shared" si="2"/>
        <v>478772.69000000006</v>
      </c>
    </row>
    <row r="139" spans="1:8" ht="23.25" x14ac:dyDescent="0.25">
      <c r="A139" s="24" t="s">
        <v>245</v>
      </c>
      <c r="B139" s="25" t="s">
        <v>223</v>
      </c>
      <c r="C139" s="93" t="s">
        <v>415</v>
      </c>
      <c r="D139" s="94">
        <v>1110460.1100000001</v>
      </c>
      <c r="E139" s="94">
        <v>631687.42000000004</v>
      </c>
      <c r="F139" s="95">
        <v>478772.69</v>
      </c>
      <c r="G139" s="26"/>
      <c r="H139" s="148">
        <f t="shared" si="2"/>
        <v>478772.69000000006</v>
      </c>
    </row>
    <row r="140" spans="1:8" ht="23.25" x14ac:dyDescent="0.25">
      <c r="A140" s="24" t="s">
        <v>247</v>
      </c>
      <c r="B140" s="25" t="s">
        <v>223</v>
      </c>
      <c r="C140" s="93" t="s">
        <v>416</v>
      </c>
      <c r="D140" s="94">
        <v>1110460.1100000001</v>
      </c>
      <c r="E140" s="94">
        <v>631687.42000000004</v>
      </c>
      <c r="F140" s="95">
        <v>478772.69</v>
      </c>
      <c r="G140" s="26"/>
      <c r="H140" s="148">
        <f t="shared" si="2"/>
        <v>478772.69000000006</v>
      </c>
    </row>
    <row r="141" spans="1:8" x14ac:dyDescent="0.25">
      <c r="A141" s="24" t="s">
        <v>249</v>
      </c>
      <c r="B141" s="25" t="s">
        <v>223</v>
      </c>
      <c r="C141" s="93" t="s">
        <v>417</v>
      </c>
      <c r="D141" s="94" t="s">
        <v>30</v>
      </c>
      <c r="E141" s="94">
        <v>631687.42000000004</v>
      </c>
      <c r="F141" s="95" t="s">
        <v>30</v>
      </c>
      <c r="G141" s="26"/>
      <c r="H141" s="148" t="e">
        <f t="shared" si="2"/>
        <v>#VALUE!</v>
      </c>
    </row>
    <row r="142" spans="1:8" ht="23.25" x14ac:dyDescent="0.25">
      <c r="A142" s="24" t="s">
        <v>418</v>
      </c>
      <c r="B142" s="25" t="s">
        <v>223</v>
      </c>
      <c r="C142" s="93" t="s">
        <v>419</v>
      </c>
      <c r="D142" s="94">
        <v>4653193.66</v>
      </c>
      <c r="E142" s="94">
        <v>4653057.5</v>
      </c>
      <c r="F142" s="95">
        <v>136.16</v>
      </c>
      <c r="G142" s="26"/>
      <c r="H142" s="148">
        <f t="shared" si="2"/>
        <v>136.16000000014901</v>
      </c>
    </row>
    <row r="143" spans="1:8" ht="23.25" x14ac:dyDescent="0.25">
      <c r="A143" s="24" t="s">
        <v>407</v>
      </c>
      <c r="B143" s="25" t="s">
        <v>223</v>
      </c>
      <c r="C143" s="93" t="s">
        <v>420</v>
      </c>
      <c r="D143" s="94">
        <v>4653193.66</v>
      </c>
      <c r="E143" s="94">
        <v>4653057.5</v>
      </c>
      <c r="F143" s="95">
        <v>136.16</v>
      </c>
      <c r="G143" s="26"/>
      <c r="H143" s="148">
        <f t="shared" si="2"/>
        <v>136.16000000014901</v>
      </c>
    </row>
    <row r="144" spans="1:8" x14ac:dyDescent="0.25">
      <c r="A144" s="24" t="s">
        <v>409</v>
      </c>
      <c r="B144" s="25" t="s">
        <v>223</v>
      </c>
      <c r="C144" s="93" t="s">
        <v>421</v>
      </c>
      <c r="D144" s="94">
        <v>4653193.66</v>
      </c>
      <c r="E144" s="94">
        <v>4653057.5</v>
      </c>
      <c r="F144" s="95">
        <v>136.16</v>
      </c>
      <c r="G144" s="26"/>
      <c r="H144" s="148">
        <f t="shared" si="2"/>
        <v>136.16000000014901</v>
      </c>
    </row>
    <row r="145" spans="1:8" ht="34.5" x14ac:dyDescent="0.25">
      <c r="A145" s="24" t="s">
        <v>411</v>
      </c>
      <c r="B145" s="25" t="s">
        <v>223</v>
      </c>
      <c r="C145" s="93" t="s">
        <v>422</v>
      </c>
      <c r="D145" s="94" t="s">
        <v>30</v>
      </c>
      <c r="E145" s="94">
        <v>4653057.5</v>
      </c>
      <c r="F145" s="95" t="s">
        <v>30</v>
      </c>
      <c r="G145" s="26"/>
      <c r="H145" s="148" t="e">
        <f t="shared" si="2"/>
        <v>#VALUE!</v>
      </c>
    </row>
    <row r="146" spans="1:8" ht="45.75" x14ac:dyDescent="0.25">
      <c r="A146" s="24" t="s">
        <v>423</v>
      </c>
      <c r="B146" s="25" t="s">
        <v>223</v>
      </c>
      <c r="C146" s="93" t="s">
        <v>424</v>
      </c>
      <c r="D146" s="94">
        <v>315810</v>
      </c>
      <c r="E146" s="94">
        <v>315810</v>
      </c>
      <c r="F146" s="95" t="s">
        <v>30</v>
      </c>
      <c r="G146" s="26"/>
      <c r="H146" s="148">
        <f t="shared" si="2"/>
        <v>0</v>
      </c>
    </row>
    <row r="147" spans="1:8" ht="23.25" x14ac:dyDescent="0.25">
      <c r="A147" s="24" t="s">
        <v>407</v>
      </c>
      <c r="B147" s="25" t="s">
        <v>223</v>
      </c>
      <c r="C147" s="93" t="s">
        <v>425</v>
      </c>
      <c r="D147" s="94">
        <v>315810</v>
      </c>
      <c r="E147" s="94">
        <v>315810</v>
      </c>
      <c r="F147" s="95" t="s">
        <v>30</v>
      </c>
      <c r="G147" s="26"/>
      <c r="H147" s="148">
        <f t="shared" si="2"/>
        <v>0</v>
      </c>
    </row>
    <row r="148" spans="1:8" x14ac:dyDescent="0.25">
      <c r="A148" s="24" t="s">
        <v>409</v>
      </c>
      <c r="B148" s="25" t="s">
        <v>223</v>
      </c>
      <c r="C148" s="93" t="s">
        <v>426</v>
      </c>
      <c r="D148" s="94">
        <v>315810</v>
      </c>
      <c r="E148" s="94">
        <v>315810</v>
      </c>
      <c r="F148" s="95" t="s">
        <v>30</v>
      </c>
      <c r="G148" s="26"/>
      <c r="H148" s="148">
        <f t="shared" si="2"/>
        <v>0</v>
      </c>
    </row>
    <row r="149" spans="1:8" ht="34.5" x14ac:dyDescent="0.25">
      <c r="A149" s="24" t="s">
        <v>411</v>
      </c>
      <c r="B149" s="25" t="s">
        <v>223</v>
      </c>
      <c r="C149" s="93" t="s">
        <v>427</v>
      </c>
      <c r="D149" s="94" t="s">
        <v>30</v>
      </c>
      <c r="E149" s="94">
        <v>315810</v>
      </c>
      <c r="F149" s="95" t="s">
        <v>30</v>
      </c>
      <c r="G149" s="26"/>
      <c r="H149" s="148" t="e">
        <f t="shared" si="2"/>
        <v>#VALUE!</v>
      </c>
    </row>
    <row r="150" spans="1:8" x14ac:dyDescent="0.25">
      <c r="A150" s="24" t="s">
        <v>428</v>
      </c>
      <c r="B150" s="25" t="s">
        <v>223</v>
      </c>
      <c r="C150" s="93" t="s">
        <v>429</v>
      </c>
      <c r="D150" s="94">
        <v>54011914.489999995</v>
      </c>
      <c r="E150" s="94">
        <v>52371377.160000004</v>
      </c>
      <c r="F150" s="95">
        <v>1640537.33</v>
      </c>
      <c r="G150" s="26"/>
      <c r="H150" s="148">
        <f t="shared" si="2"/>
        <v>1640537.3299999908</v>
      </c>
    </row>
    <row r="151" spans="1:8" ht="23.25" x14ac:dyDescent="0.25">
      <c r="A151" s="24" t="s">
        <v>430</v>
      </c>
      <c r="B151" s="25" t="s">
        <v>223</v>
      </c>
      <c r="C151" s="93" t="s">
        <v>431</v>
      </c>
      <c r="D151" s="94">
        <v>9673600</v>
      </c>
      <c r="E151" s="94">
        <v>9645214.9700000007</v>
      </c>
      <c r="F151" s="95">
        <v>28385.03</v>
      </c>
      <c r="G151" s="26"/>
      <c r="H151" s="148">
        <f t="shared" ref="H151:H214" si="3">D151-E151</f>
        <v>28385.029999999329</v>
      </c>
    </row>
    <row r="152" spans="1:8" ht="23.25" x14ac:dyDescent="0.25">
      <c r="A152" s="24" t="s">
        <v>245</v>
      </c>
      <c r="B152" s="25" t="s">
        <v>223</v>
      </c>
      <c r="C152" s="93" t="s">
        <v>432</v>
      </c>
      <c r="D152" s="94">
        <v>9673600</v>
      </c>
      <c r="E152" s="94">
        <v>9645214.9700000007</v>
      </c>
      <c r="F152" s="95">
        <v>28385.03</v>
      </c>
      <c r="G152" s="26"/>
      <c r="H152" s="148">
        <f t="shared" si="3"/>
        <v>28385.029999999329</v>
      </c>
    </row>
    <row r="153" spans="1:8" ht="23.25" x14ac:dyDescent="0.25">
      <c r="A153" s="24" t="s">
        <v>247</v>
      </c>
      <c r="B153" s="25" t="s">
        <v>223</v>
      </c>
      <c r="C153" s="93" t="s">
        <v>433</v>
      </c>
      <c r="D153" s="94">
        <v>9673600</v>
      </c>
      <c r="E153" s="94">
        <v>9645214.9700000007</v>
      </c>
      <c r="F153" s="95">
        <v>28385.03</v>
      </c>
      <c r="G153" s="26"/>
      <c r="H153" s="148">
        <f t="shared" si="3"/>
        <v>28385.029999999329</v>
      </c>
    </row>
    <row r="154" spans="1:8" x14ac:dyDescent="0.25">
      <c r="A154" s="24" t="s">
        <v>249</v>
      </c>
      <c r="B154" s="25" t="s">
        <v>223</v>
      </c>
      <c r="C154" s="93" t="s">
        <v>434</v>
      </c>
      <c r="D154" s="94" t="s">
        <v>30</v>
      </c>
      <c r="E154" s="94">
        <v>9645214.9700000007</v>
      </c>
      <c r="F154" s="95" t="s">
        <v>30</v>
      </c>
      <c r="G154" s="26"/>
      <c r="H154" s="148" t="e">
        <f t="shared" si="3"/>
        <v>#VALUE!</v>
      </c>
    </row>
    <row r="155" spans="1:8" x14ac:dyDescent="0.25">
      <c r="A155" s="24" t="s">
        <v>435</v>
      </c>
      <c r="B155" s="25" t="s">
        <v>223</v>
      </c>
      <c r="C155" s="93" t="s">
        <v>436</v>
      </c>
      <c r="D155" s="94">
        <v>142500</v>
      </c>
      <c r="E155" s="94">
        <v>112500</v>
      </c>
      <c r="F155" s="95">
        <v>30000</v>
      </c>
      <c r="G155" s="26"/>
      <c r="H155" s="148">
        <f t="shared" si="3"/>
        <v>30000</v>
      </c>
    </row>
    <row r="156" spans="1:8" ht="23.25" x14ac:dyDescent="0.25">
      <c r="A156" s="24" t="s">
        <v>245</v>
      </c>
      <c r="B156" s="25" t="s">
        <v>223</v>
      </c>
      <c r="C156" s="93" t="s">
        <v>437</v>
      </c>
      <c r="D156" s="94">
        <v>112500</v>
      </c>
      <c r="E156" s="94">
        <v>112500</v>
      </c>
      <c r="F156" s="95" t="s">
        <v>30</v>
      </c>
      <c r="G156" s="26"/>
      <c r="H156" s="148">
        <f t="shared" si="3"/>
        <v>0</v>
      </c>
    </row>
    <row r="157" spans="1:8" ht="23.25" x14ac:dyDescent="0.25">
      <c r="A157" s="24" t="s">
        <v>247</v>
      </c>
      <c r="B157" s="25" t="s">
        <v>223</v>
      </c>
      <c r="C157" s="93" t="s">
        <v>438</v>
      </c>
      <c r="D157" s="94">
        <v>112500</v>
      </c>
      <c r="E157" s="94">
        <v>112500</v>
      </c>
      <c r="F157" s="95" t="s">
        <v>30</v>
      </c>
      <c r="G157" s="26"/>
      <c r="H157" s="148">
        <f t="shared" si="3"/>
        <v>0</v>
      </c>
    </row>
    <row r="158" spans="1:8" x14ac:dyDescent="0.25">
      <c r="A158" s="24" t="s">
        <v>249</v>
      </c>
      <c r="B158" s="25" t="s">
        <v>223</v>
      </c>
      <c r="C158" s="93" t="s">
        <v>439</v>
      </c>
      <c r="D158" s="94" t="s">
        <v>30</v>
      </c>
      <c r="E158" s="94">
        <v>112500</v>
      </c>
      <c r="F158" s="95" t="s">
        <v>30</v>
      </c>
      <c r="G158" s="26"/>
      <c r="H158" s="148" t="e">
        <f t="shared" si="3"/>
        <v>#VALUE!</v>
      </c>
    </row>
    <row r="159" spans="1:8" ht="23.25" x14ac:dyDescent="0.25">
      <c r="A159" s="24" t="s">
        <v>379</v>
      </c>
      <c r="B159" s="25" t="s">
        <v>223</v>
      </c>
      <c r="C159" s="93" t="s">
        <v>440</v>
      </c>
      <c r="D159" s="94">
        <v>30000</v>
      </c>
      <c r="E159" s="94" t="s">
        <v>30</v>
      </c>
      <c r="F159" s="95">
        <v>30000</v>
      </c>
      <c r="G159" s="26"/>
      <c r="H159" s="148" t="e">
        <f t="shared" si="3"/>
        <v>#VALUE!</v>
      </c>
    </row>
    <row r="160" spans="1:8" ht="45.75" x14ac:dyDescent="0.25">
      <c r="A160" s="24" t="s">
        <v>381</v>
      </c>
      <c r="B160" s="25" t="s">
        <v>223</v>
      </c>
      <c r="C160" s="93" t="s">
        <v>441</v>
      </c>
      <c r="D160" s="94">
        <v>30000</v>
      </c>
      <c r="E160" s="94" t="s">
        <v>30</v>
      </c>
      <c r="F160" s="95">
        <v>30000</v>
      </c>
      <c r="G160" s="26"/>
      <c r="H160" s="148" t="e">
        <f t="shared" si="3"/>
        <v>#VALUE!</v>
      </c>
    </row>
    <row r="161" spans="1:8" ht="23.25" x14ac:dyDescent="0.25">
      <c r="A161" s="24" t="s">
        <v>442</v>
      </c>
      <c r="B161" s="25" t="s">
        <v>223</v>
      </c>
      <c r="C161" s="93" t="s">
        <v>443</v>
      </c>
      <c r="D161" s="94">
        <v>100000</v>
      </c>
      <c r="E161" s="94">
        <v>70200</v>
      </c>
      <c r="F161" s="95">
        <v>29800</v>
      </c>
      <c r="G161" s="26"/>
      <c r="H161" s="148">
        <f t="shared" si="3"/>
        <v>29800</v>
      </c>
    </row>
    <row r="162" spans="1:8" ht="23.25" x14ac:dyDescent="0.25">
      <c r="A162" s="24" t="s">
        <v>245</v>
      </c>
      <c r="B162" s="25" t="s">
        <v>223</v>
      </c>
      <c r="C162" s="93" t="s">
        <v>444</v>
      </c>
      <c r="D162" s="94">
        <v>100000</v>
      </c>
      <c r="E162" s="94">
        <v>70200</v>
      </c>
      <c r="F162" s="95">
        <v>29800</v>
      </c>
      <c r="G162" s="26"/>
      <c r="H162" s="148">
        <f t="shared" si="3"/>
        <v>29800</v>
      </c>
    </row>
    <row r="163" spans="1:8" ht="23.25" x14ac:dyDescent="0.25">
      <c r="A163" s="24" t="s">
        <v>247</v>
      </c>
      <c r="B163" s="25" t="s">
        <v>223</v>
      </c>
      <c r="C163" s="93" t="s">
        <v>445</v>
      </c>
      <c r="D163" s="94">
        <v>100000</v>
      </c>
      <c r="E163" s="94">
        <v>70200</v>
      </c>
      <c r="F163" s="95">
        <v>29800</v>
      </c>
      <c r="G163" s="26"/>
      <c r="H163" s="148">
        <f t="shared" si="3"/>
        <v>29800</v>
      </c>
    </row>
    <row r="164" spans="1:8" x14ac:dyDescent="0.25">
      <c r="A164" s="24" t="s">
        <v>249</v>
      </c>
      <c r="B164" s="25" t="s">
        <v>223</v>
      </c>
      <c r="C164" s="93" t="s">
        <v>446</v>
      </c>
      <c r="D164" s="94" t="s">
        <v>30</v>
      </c>
      <c r="E164" s="94">
        <v>70200</v>
      </c>
      <c r="F164" s="95" t="s">
        <v>30</v>
      </c>
      <c r="G164" s="26"/>
      <c r="H164" s="148" t="e">
        <f t="shared" si="3"/>
        <v>#VALUE!</v>
      </c>
    </row>
    <row r="165" spans="1:8" ht="23.25" x14ac:dyDescent="0.25">
      <c r="A165" s="24" t="s">
        <v>447</v>
      </c>
      <c r="B165" s="25" t="s">
        <v>223</v>
      </c>
      <c r="C165" s="93" t="s">
        <v>448</v>
      </c>
      <c r="D165" s="94">
        <v>6655960</v>
      </c>
      <c r="E165" s="94">
        <v>5756859.7599999998</v>
      </c>
      <c r="F165" s="95">
        <v>899100.24</v>
      </c>
      <c r="G165" s="26"/>
      <c r="H165" s="148">
        <f t="shared" si="3"/>
        <v>899100.24000000022</v>
      </c>
    </row>
    <row r="166" spans="1:8" ht="23.25" x14ac:dyDescent="0.25">
      <c r="A166" s="24" t="s">
        <v>245</v>
      </c>
      <c r="B166" s="25" t="s">
        <v>223</v>
      </c>
      <c r="C166" s="93" t="s">
        <v>449</v>
      </c>
      <c r="D166" s="94">
        <v>6655960</v>
      </c>
      <c r="E166" s="94">
        <v>5756859.7599999998</v>
      </c>
      <c r="F166" s="95">
        <v>899100.24</v>
      </c>
      <c r="G166" s="26"/>
      <c r="H166" s="148">
        <f t="shared" si="3"/>
        <v>899100.24000000022</v>
      </c>
    </row>
    <row r="167" spans="1:8" ht="23.25" x14ac:dyDescent="0.25">
      <c r="A167" s="24" t="s">
        <v>247</v>
      </c>
      <c r="B167" s="25" t="s">
        <v>223</v>
      </c>
      <c r="C167" s="93" t="s">
        <v>450</v>
      </c>
      <c r="D167" s="94">
        <v>6655960</v>
      </c>
      <c r="E167" s="94">
        <v>5756859.7599999998</v>
      </c>
      <c r="F167" s="95">
        <v>899100.24</v>
      </c>
      <c r="G167" s="26"/>
      <c r="H167" s="148">
        <f t="shared" si="3"/>
        <v>899100.24000000022</v>
      </c>
    </row>
    <row r="168" spans="1:8" x14ac:dyDescent="0.25">
      <c r="A168" s="24" t="s">
        <v>249</v>
      </c>
      <c r="B168" s="25" t="s">
        <v>223</v>
      </c>
      <c r="C168" s="93" t="s">
        <v>451</v>
      </c>
      <c r="D168" s="94" t="s">
        <v>30</v>
      </c>
      <c r="E168" s="94">
        <v>5756859.7599999998</v>
      </c>
      <c r="F168" s="95" t="s">
        <v>30</v>
      </c>
      <c r="G168" s="26"/>
      <c r="H168" s="148" t="e">
        <f t="shared" si="3"/>
        <v>#VALUE!</v>
      </c>
    </row>
    <row r="169" spans="1:8" ht="23.25" x14ac:dyDescent="0.25">
      <c r="A169" s="24" t="s">
        <v>452</v>
      </c>
      <c r="B169" s="25" t="s">
        <v>223</v>
      </c>
      <c r="C169" s="93" t="s">
        <v>453</v>
      </c>
      <c r="D169" s="94">
        <v>5408925.3899999997</v>
      </c>
      <c r="E169" s="94">
        <v>4858527.58</v>
      </c>
      <c r="F169" s="95">
        <v>550397.81000000006</v>
      </c>
      <c r="G169" s="26"/>
      <c r="H169" s="148">
        <f t="shared" si="3"/>
        <v>550397.80999999959</v>
      </c>
    </row>
    <row r="170" spans="1:8" ht="23.25" x14ac:dyDescent="0.25">
      <c r="A170" s="24" t="s">
        <v>245</v>
      </c>
      <c r="B170" s="25" t="s">
        <v>223</v>
      </c>
      <c r="C170" s="93" t="s">
        <v>454</v>
      </c>
      <c r="D170" s="94">
        <v>5408925.3899999997</v>
      </c>
      <c r="E170" s="94">
        <v>4858527.58</v>
      </c>
      <c r="F170" s="95">
        <v>550397.81000000006</v>
      </c>
      <c r="G170" s="26"/>
      <c r="H170" s="148">
        <f t="shared" si="3"/>
        <v>550397.80999999959</v>
      </c>
    </row>
    <row r="171" spans="1:8" ht="23.25" x14ac:dyDescent="0.25">
      <c r="A171" s="24" t="s">
        <v>247</v>
      </c>
      <c r="B171" s="25" t="s">
        <v>223</v>
      </c>
      <c r="C171" s="93" t="s">
        <v>455</v>
      </c>
      <c r="D171" s="94">
        <v>5408925.3899999997</v>
      </c>
      <c r="E171" s="94">
        <v>4858527.58</v>
      </c>
      <c r="F171" s="95">
        <v>550397.81000000006</v>
      </c>
      <c r="G171" s="26"/>
      <c r="H171" s="148">
        <f t="shared" si="3"/>
        <v>550397.80999999959</v>
      </c>
    </row>
    <row r="172" spans="1:8" x14ac:dyDescent="0.25">
      <c r="A172" s="24" t="s">
        <v>249</v>
      </c>
      <c r="B172" s="25" t="s">
        <v>223</v>
      </c>
      <c r="C172" s="93" t="s">
        <v>456</v>
      </c>
      <c r="D172" s="94" t="s">
        <v>30</v>
      </c>
      <c r="E172" s="94">
        <v>4858527.58</v>
      </c>
      <c r="F172" s="95" t="s">
        <v>30</v>
      </c>
      <c r="G172" s="26"/>
      <c r="H172" s="148" t="e">
        <f t="shared" si="3"/>
        <v>#VALUE!</v>
      </c>
    </row>
    <row r="173" spans="1:8" ht="23.25" x14ac:dyDescent="0.25">
      <c r="A173" s="24" t="s">
        <v>457</v>
      </c>
      <c r="B173" s="25" t="s">
        <v>223</v>
      </c>
      <c r="C173" s="93" t="s">
        <v>458</v>
      </c>
      <c r="D173" s="94">
        <v>33150.300000000003</v>
      </c>
      <c r="E173" s="94">
        <v>15000</v>
      </c>
      <c r="F173" s="95">
        <v>18150.3</v>
      </c>
      <c r="G173" s="26"/>
      <c r="H173" s="148">
        <f t="shared" si="3"/>
        <v>18150.300000000003</v>
      </c>
    </row>
    <row r="174" spans="1:8" ht="23.25" x14ac:dyDescent="0.25">
      <c r="A174" s="24" t="s">
        <v>245</v>
      </c>
      <c r="B174" s="25" t="s">
        <v>223</v>
      </c>
      <c r="C174" s="93" t="s">
        <v>459</v>
      </c>
      <c r="D174" s="94">
        <v>33150.300000000003</v>
      </c>
      <c r="E174" s="94">
        <v>15000</v>
      </c>
      <c r="F174" s="95">
        <v>18150.3</v>
      </c>
      <c r="G174" s="26"/>
      <c r="H174" s="148">
        <f t="shared" si="3"/>
        <v>18150.300000000003</v>
      </c>
    </row>
    <row r="175" spans="1:8" ht="23.25" x14ac:dyDescent="0.25">
      <c r="A175" s="24" t="s">
        <v>247</v>
      </c>
      <c r="B175" s="25" t="s">
        <v>223</v>
      </c>
      <c r="C175" s="93" t="s">
        <v>460</v>
      </c>
      <c r="D175" s="94">
        <v>33150.300000000003</v>
      </c>
      <c r="E175" s="94">
        <v>15000</v>
      </c>
      <c r="F175" s="95">
        <v>18150.3</v>
      </c>
      <c r="G175" s="26"/>
      <c r="H175" s="148">
        <f t="shared" si="3"/>
        <v>18150.300000000003</v>
      </c>
    </row>
    <row r="176" spans="1:8" x14ac:dyDescent="0.25">
      <c r="A176" s="24" t="s">
        <v>249</v>
      </c>
      <c r="B176" s="25" t="s">
        <v>223</v>
      </c>
      <c r="C176" s="93" t="s">
        <v>461</v>
      </c>
      <c r="D176" s="94" t="s">
        <v>30</v>
      </c>
      <c r="E176" s="94">
        <v>15000</v>
      </c>
      <c r="F176" s="95" t="s">
        <v>30</v>
      </c>
      <c r="G176" s="26"/>
      <c r="H176" s="148" t="e">
        <f t="shared" si="3"/>
        <v>#VALUE!</v>
      </c>
    </row>
    <row r="177" spans="1:8" ht="23.25" x14ac:dyDescent="0.25">
      <c r="A177" s="24" t="s">
        <v>457</v>
      </c>
      <c r="B177" s="25" t="s">
        <v>223</v>
      </c>
      <c r="C177" s="93" t="s">
        <v>462</v>
      </c>
      <c r="D177" s="94">
        <v>1267398.8</v>
      </c>
      <c r="E177" s="94">
        <v>1267398.8</v>
      </c>
      <c r="F177" s="95" t="s">
        <v>30</v>
      </c>
      <c r="G177" s="26"/>
      <c r="H177" s="148">
        <f t="shared" si="3"/>
        <v>0</v>
      </c>
    </row>
    <row r="178" spans="1:8" ht="23.25" x14ac:dyDescent="0.25">
      <c r="A178" s="24" t="s">
        <v>245</v>
      </c>
      <c r="B178" s="25" t="s">
        <v>223</v>
      </c>
      <c r="C178" s="93" t="s">
        <v>463</v>
      </c>
      <c r="D178" s="94">
        <v>1267398.8</v>
      </c>
      <c r="E178" s="94">
        <v>1267398.8</v>
      </c>
      <c r="F178" s="95" t="s">
        <v>30</v>
      </c>
      <c r="G178" s="26"/>
      <c r="H178" s="148">
        <f t="shared" si="3"/>
        <v>0</v>
      </c>
    </row>
    <row r="179" spans="1:8" ht="23.25" x14ac:dyDescent="0.25">
      <c r="A179" s="24" t="s">
        <v>247</v>
      </c>
      <c r="B179" s="25" t="s">
        <v>223</v>
      </c>
      <c r="C179" s="93" t="s">
        <v>464</v>
      </c>
      <c r="D179" s="94">
        <v>1267398.8</v>
      </c>
      <c r="E179" s="94">
        <v>1267398.8</v>
      </c>
      <c r="F179" s="95" t="s">
        <v>30</v>
      </c>
      <c r="G179" s="26"/>
      <c r="H179" s="148">
        <f t="shared" si="3"/>
        <v>0</v>
      </c>
    </row>
    <row r="180" spans="1:8" x14ac:dyDescent="0.25">
      <c r="A180" s="24" t="s">
        <v>249</v>
      </c>
      <c r="B180" s="25" t="s">
        <v>223</v>
      </c>
      <c r="C180" s="93" t="s">
        <v>465</v>
      </c>
      <c r="D180" s="94" t="s">
        <v>30</v>
      </c>
      <c r="E180" s="94">
        <v>1267398.8</v>
      </c>
      <c r="F180" s="95" t="s">
        <v>30</v>
      </c>
      <c r="G180" s="26"/>
      <c r="H180" s="148" t="e">
        <f t="shared" si="3"/>
        <v>#VALUE!</v>
      </c>
    </row>
    <row r="181" spans="1:8" ht="57" x14ac:dyDescent="0.25">
      <c r="A181" s="24" t="s">
        <v>466</v>
      </c>
      <c r="B181" s="25" t="s">
        <v>223</v>
      </c>
      <c r="C181" s="93" t="s">
        <v>467</v>
      </c>
      <c r="D181" s="94">
        <v>1568380</v>
      </c>
      <c r="E181" s="94">
        <v>1560538.1</v>
      </c>
      <c r="F181" s="95">
        <v>7841.9</v>
      </c>
      <c r="G181" s="26"/>
      <c r="H181" s="148">
        <f t="shared" si="3"/>
        <v>7841.8999999999069</v>
      </c>
    </row>
    <row r="182" spans="1:8" ht="23.25" x14ac:dyDescent="0.25">
      <c r="A182" s="24" t="s">
        <v>245</v>
      </c>
      <c r="B182" s="25" t="s">
        <v>223</v>
      </c>
      <c r="C182" s="93" t="s">
        <v>468</v>
      </c>
      <c r="D182" s="94">
        <v>1568380</v>
      </c>
      <c r="E182" s="94">
        <v>1560538.1</v>
      </c>
      <c r="F182" s="95">
        <v>7841.9</v>
      </c>
      <c r="G182" s="26"/>
      <c r="H182" s="148">
        <f t="shared" si="3"/>
        <v>7841.8999999999069</v>
      </c>
    </row>
    <row r="183" spans="1:8" ht="23.25" x14ac:dyDescent="0.25">
      <c r="A183" s="24" t="s">
        <v>247</v>
      </c>
      <c r="B183" s="25" t="s">
        <v>223</v>
      </c>
      <c r="C183" s="93" t="s">
        <v>469</v>
      </c>
      <c r="D183" s="94">
        <v>1568380</v>
      </c>
      <c r="E183" s="94">
        <v>1560538.1</v>
      </c>
      <c r="F183" s="95">
        <v>7841.9</v>
      </c>
      <c r="G183" s="26"/>
      <c r="H183" s="148">
        <f t="shared" si="3"/>
        <v>7841.8999999999069</v>
      </c>
    </row>
    <row r="184" spans="1:8" x14ac:dyDescent="0.25">
      <c r="A184" s="24" t="s">
        <v>249</v>
      </c>
      <c r="B184" s="25" t="s">
        <v>223</v>
      </c>
      <c r="C184" s="93" t="s">
        <v>470</v>
      </c>
      <c r="D184" s="94" t="s">
        <v>30</v>
      </c>
      <c r="E184" s="94">
        <v>1560538.1</v>
      </c>
      <c r="F184" s="95" t="s">
        <v>30</v>
      </c>
      <c r="G184" s="26"/>
      <c r="H184" s="148" t="e">
        <f t="shared" si="3"/>
        <v>#VALUE!</v>
      </c>
    </row>
    <row r="185" spans="1:8" ht="68.25" x14ac:dyDescent="0.25">
      <c r="A185" s="24" t="s">
        <v>471</v>
      </c>
      <c r="B185" s="25" t="s">
        <v>223</v>
      </c>
      <c r="C185" s="93" t="s">
        <v>472</v>
      </c>
      <c r="D185" s="94">
        <v>3800000</v>
      </c>
      <c r="E185" s="94">
        <v>3800000</v>
      </c>
      <c r="F185" s="95" t="s">
        <v>30</v>
      </c>
      <c r="G185" s="26"/>
      <c r="H185" s="148">
        <f t="shared" si="3"/>
        <v>0</v>
      </c>
    </row>
    <row r="186" spans="1:8" ht="23.25" x14ac:dyDescent="0.25">
      <c r="A186" s="24" t="s">
        <v>245</v>
      </c>
      <c r="B186" s="25" t="s">
        <v>223</v>
      </c>
      <c r="C186" s="93" t="s">
        <v>473</v>
      </c>
      <c r="D186" s="94">
        <v>3800000</v>
      </c>
      <c r="E186" s="94">
        <v>3800000</v>
      </c>
      <c r="F186" s="95" t="s">
        <v>30</v>
      </c>
      <c r="G186" s="26"/>
      <c r="H186" s="148">
        <f t="shared" si="3"/>
        <v>0</v>
      </c>
    </row>
    <row r="187" spans="1:8" ht="23.25" x14ac:dyDescent="0.25">
      <c r="A187" s="24" t="s">
        <v>247</v>
      </c>
      <c r="B187" s="25" t="s">
        <v>223</v>
      </c>
      <c r="C187" s="93" t="s">
        <v>474</v>
      </c>
      <c r="D187" s="94">
        <v>3800000</v>
      </c>
      <c r="E187" s="94">
        <v>3800000</v>
      </c>
      <c r="F187" s="95" t="s">
        <v>30</v>
      </c>
      <c r="G187" s="26"/>
      <c r="H187" s="148">
        <f t="shared" si="3"/>
        <v>0</v>
      </c>
    </row>
    <row r="188" spans="1:8" x14ac:dyDescent="0.25">
      <c r="A188" s="24" t="s">
        <v>249</v>
      </c>
      <c r="B188" s="25" t="s">
        <v>223</v>
      </c>
      <c r="C188" s="93" t="s">
        <v>475</v>
      </c>
      <c r="D188" s="94" t="s">
        <v>30</v>
      </c>
      <c r="E188" s="94">
        <v>3800000</v>
      </c>
      <c r="F188" s="95" t="s">
        <v>30</v>
      </c>
      <c r="G188" s="26"/>
      <c r="H188" s="148" t="e">
        <f t="shared" si="3"/>
        <v>#VALUE!</v>
      </c>
    </row>
    <row r="189" spans="1:8" ht="23.25" x14ac:dyDescent="0.25">
      <c r="A189" s="24" t="s">
        <v>476</v>
      </c>
      <c r="B189" s="25" t="s">
        <v>223</v>
      </c>
      <c r="C189" s="93" t="s">
        <v>477</v>
      </c>
      <c r="D189" s="94">
        <v>1830733.33</v>
      </c>
      <c r="E189" s="94">
        <v>1753871.29</v>
      </c>
      <c r="F189" s="95">
        <v>76862.039999999994</v>
      </c>
      <c r="G189" s="26"/>
      <c r="H189" s="148">
        <f t="shared" si="3"/>
        <v>76862.040000000037</v>
      </c>
    </row>
    <row r="190" spans="1:8" ht="23.25" x14ac:dyDescent="0.25">
      <c r="A190" s="24" t="s">
        <v>245</v>
      </c>
      <c r="B190" s="25" t="s">
        <v>223</v>
      </c>
      <c r="C190" s="93" t="s">
        <v>478</v>
      </c>
      <c r="D190" s="94">
        <v>1830733.33</v>
      </c>
      <c r="E190" s="94">
        <v>1753871.29</v>
      </c>
      <c r="F190" s="95">
        <v>76862.039999999994</v>
      </c>
      <c r="G190" s="26"/>
      <c r="H190" s="148">
        <f t="shared" si="3"/>
        <v>76862.040000000037</v>
      </c>
    </row>
    <row r="191" spans="1:8" ht="23.25" x14ac:dyDescent="0.25">
      <c r="A191" s="24" t="s">
        <v>247</v>
      </c>
      <c r="B191" s="25" t="s">
        <v>223</v>
      </c>
      <c r="C191" s="93" t="s">
        <v>479</v>
      </c>
      <c r="D191" s="94">
        <v>1830733.33</v>
      </c>
      <c r="E191" s="94">
        <v>1753871.29</v>
      </c>
      <c r="F191" s="95">
        <v>76862.039999999994</v>
      </c>
      <c r="G191" s="26"/>
      <c r="H191" s="148">
        <f t="shared" si="3"/>
        <v>76862.040000000037</v>
      </c>
    </row>
    <row r="192" spans="1:8" x14ac:dyDescent="0.25">
      <c r="A192" s="24" t="s">
        <v>249</v>
      </c>
      <c r="B192" s="25" t="s">
        <v>223</v>
      </c>
      <c r="C192" s="93" t="s">
        <v>480</v>
      </c>
      <c r="D192" s="94" t="s">
        <v>30</v>
      </c>
      <c r="E192" s="94">
        <v>1753871.29</v>
      </c>
      <c r="F192" s="95" t="s">
        <v>30</v>
      </c>
      <c r="G192" s="26"/>
      <c r="H192" s="148" t="e">
        <f t="shared" si="3"/>
        <v>#VALUE!</v>
      </c>
    </row>
    <row r="193" spans="1:8" ht="23.25" x14ac:dyDescent="0.25">
      <c r="A193" s="24" t="s">
        <v>481</v>
      </c>
      <c r="B193" s="25" t="s">
        <v>223</v>
      </c>
      <c r="C193" s="93" t="s">
        <v>482</v>
      </c>
      <c r="D193" s="94">
        <v>254200</v>
      </c>
      <c r="E193" s="94">
        <v>254200</v>
      </c>
      <c r="F193" s="95" t="s">
        <v>30</v>
      </c>
      <c r="G193" s="26"/>
      <c r="H193" s="148">
        <f t="shared" si="3"/>
        <v>0</v>
      </c>
    </row>
    <row r="194" spans="1:8" ht="23.25" x14ac:dyDescent="0.25">
      <c r="A194" s="24" t="s">
        <v>245</v>
      </c>
      <c r="B194" s="25" t="s">
        <v>223</v>
      </c>
      <c r="C194" s="93" t="s">
        <v>483</v>
      </c>
      <c r="D194" s="94">
        <v>254200</v>
      </c>
      <c r="E194" s="94">
        <v>254200</v>
      </c>
      <c r="F194" s="95" t="s">
        <v>30</v>
      </c>
      <c r="G194" s="26"/>
      <c r="H194" s="148">
        <f t="shared" si="3"/>
        <v>0</v>
      </c>
    </row>
    <row r="195" spans="1:8" ht="23.25" x14ac:dyDescent="0.25">
      <c r="A195" s="24" t="s">
        <v>247</v>
      </c>
      <c r="B195" s="25" t="s">
        <v>223</v>
      </c>
      <c r="C195" s="93" t="s">
        <v>484</v>
      </c>
      <c r="D195" s="94">
        <v>254200</v>
      </c>
      <c r="E195" s="94">
        <v>254200</v>
      </c>
      <c r="F195" s="95" t="s">
        <v>30</v>
      </c>
      <c r="G195" s="26"/>
      <c r="H195" s="148">
        <f t="shared" si="3"/>
        <v>0</v>
      </c>
    </row>
    <row r="196" spans="1:8" x14ac:dyDescent="0.25">
      <c r="A196" s="24" t="s">
        <v>249</v>
      </c>
      <c r="B196" s="25" t="s">
        <v>223</v>
      </c>
      <c r="C196" s="93" t="s">
        <v>485</v>
      </c>
      <c r="D196" s="94" t="s">
        <v>30</v>
      </c>
      <c r="E196" s="94">
        <v>254200</v>
      </c>
      <c r="F196" s="95" t="s">
        <v>30</v>
      </c>
      <c r="G196" s="26"/>
      <c r="H196" s="148" t="e">
        <f t="shared" si="3"/>
        <v>#VALUE!</v>
      </c>
    </row>
    <row r="197" spans="1:8" ht="34.5" x14ac:dyDescent="0.25">
      <c r="A197" s="24" t="s">
        <v>486</v>
      </c>
      <c r="B197" s="25" t="s">
        <v>223</v>
      </c>
      <c r="C197" s="93" t="s">
        <v>487</v>
      </c>
      <c r="D197" s="94">
        <v>10677066.67</v>
      </c>
      <c r="E197" s="94">
        <v>10677066.67</v>
      </c>
      <c r="F197" s="95" t="s">
        <v>30</v>
      </c>
      <c r="G197" s="26"/>
      <c r="H197" s="148">
        <f t="shared" si="3"/>
        <v>0</v>
      </c>
    </row>
    <row r="198" spans="1:8" ht="23.25" x14ac:dyDescent="0.25">
      <c r="A198" s="24" t="s">
        <v>245</v>
      </c>
      <c r="B198" s="25" t="s">
        <v>223</v>
      </c>
      <c r="C198" s="93" t="s">
        <v>488</v>
      </c>
      <c r="D198" s="94">
        <v>10677066.67</v>
      </c>
      <c r="E198" s="94">
        <v>10677066.67</v>
      </c>
      <c r="F198" s="95" t="s">
        <v>30</v>
      </c>
      <c r="G198" s="26"/>
      <c r="H198" s="148">
        <f t="shared" si="3"/>
        <v>0</v>
      </c>
    </row>
    <row r="199" spans="1:8" ht="23.25" x14ac:dyDescent="0.25">
      <c r="A199" s="24" t="s">
        <v>247</v>
      </c>
      <c r="B199" s="25" t="s">
        <v>223</v>
      </c>
      <c r="C199" s="93" t="s">
        <v>489</v>
      </c>
      <c r="D199" s="94">
        <v>10677066.67</v>
      </c>
      <c r="E199" s="94">
        <v>10677066.67</v>
      </c>
      <c r="F199" s="95" t="s">
        <v>30</v>
      </c>
      <c r="G199" s="26"/>
      <c r="H199" s="148">
        <f t="shared" si="3"/>
        <v>0</v>
      </c>
    </row>
    <row r="200" spans="1:8" x14ac:dyDescent="0.25">
      <c r="A200" s="24" t="s">
        <v>249</v>
      </c>
      <c r="B200" s="25" t="s">
        <v>223</v>
      </c>
      <c r="C200" s="93" t="s">
        <v>490</v>
      </c>
      <c r="D200" s="94" t="s">
        <v>30</v>
      </c>
      <c r="E200" s="94">
        <v>10677066.67</v>
      </c>
      <c r="F200" s="95" t="s">
        <v>30</v>
      </c>
      <c r="G200" s="26"/>
      <c r="H200" s="148" t="e">
        <f t="shared" si="3"/>
        <v>#VALUE!</v>
      </c>
    </row>
    <row r="201" spans="1:8" ht="23.25" x14ac:dyDescent="0.25">
      <c r="A201" s="24" t="s">
        <v>491</v>
      </c>
      <c r="B201" s="25" t="s">
        <v>223</v>
      </c>
      <c r="C201" s="93" t="s">
        <v>492</v>
      </c>
      <c r="D201" s="94">
        <v>12500000</v>
      </c>
      <c r="E201" s="94">
        <v>12499999.99</v>
      </c>
      <c r="F201" s="95">
        <v>0.01</v>
      </c>
      <c r="G201" s="26"/>
      <c r="H201" s="148">
        <f t="shared" si="3"/>
        <v>9.9999997764825821E-3</v>
      </c>
    </row>
    <row r="202" spans="1:8" ht="23.25" x14ac:dyDescent="0.25">
      <c r="A202" s="24" t="s">
        <v>245</v>
      </c>
      <c r="B202" s="25" t="s">
        <v>223</v>
      </c>
      <c r="C202" s="93" t="s">
        <v>493</v>
      </c>
      <c r="D202" s="94">
        <v>12500000</v>
      </c>
      <c r="E202" s="94">
        <v>12499999.99</v>
      </c>
      <c r="F202" s="95">
        <v>0.01</v>
      </c>
      <c r="G202" s="26"/>
      <c r="H202" s="148">
        <f t="shared" si="3"/>
        <v>9.9999997764825821E-3</v>
      </c>
    </row>
    <row r="203" spans="1:8" ht="23.25" x14ac:dyDescent="0.25">
      <c r="A203" s="24" t="s">
        <v>247</v>
      </c>
      <c r="B203" s="25" t="s">
        <v>223</v>
      </c>
      <c r="C203" s="93" t="s">
        <v>494</v>
      </c>
      <c r="D203" s="94">
        <v>12500000</v>
      </c>
      <c r="E203" s="94">
        <v>12499999.99</v>
      </c>
      <c r="F203" s="95">
        <v>0.01</v>
      </c>
      <c r="G203" s="26"/>
      <c r="H203" s="148">
        <f t="shared" si="3"/>
        <v>9.9999997764825821E-3</v>
      </c>
    </row>
    <row r="204" spans="1:8" x14ac:dyDescent="0.25">
      <c r="A204" s="24" t="s">
        <v>249</v>
      </c>
      <c r="B204" s="25" t="s">
        <v>223</v>
      </c>
      <c r="C204" s="93" t="s">
        <v>495</v>
      </c>
      <c r="D204" s="94" t="s">
        <v>30</v>
      </c>
      <c r="E204" s="94">
        <v>12499999.99</v>
      </c>
      <c r="F204" s="95" t="s">
        <v>30</v>
      </c>
      <c r="G204" s="26"/>
      <c r="H204" s="148" t="e">
        <f t="shared" si="3"/>
        <v>#VALUE!</v>
      </c>
    </row>
    <row r="205" spans="1:8" ht="34.5" x14ac:dyDescent="0.25">
      <c r="A205" s="24" t="s">
        <v>496</v>
      </c>
      <c r="B205" s="25" t="s">
        <v>223</v>
      </c>
      <c r="C205" s="93" t="s">
        <v>497</v>
      </c>
      <c r="D205" s="94">
        <v>100000</v>
      </c>
      <c r="E205" s="94">
        <v>100000</v>
      </c>
      <c r="F205" s="95" t="s">
        <v>30</v>
      </c>
      <c r="G205" s="26"/>
      <c r="H205" s="148">
        <f t="shared" si="3"/>
        <v>0</v>
      </c>
    </row>
    <row r="206" spans="1:8" x14ac:dyDescent="0.25">
      <c r="A206" s="24" t="s">
        <v>261</v>
      </c>
      <c r="B206" s="25" t="s">
        <v>223</v>
      </c>
      <c r="C206" s="93" t="s">
        <v>498</v>
      </c>
      <c r="D206" s="94">
        <v>100000</v>
      </c>
      <c r="E206" s="94">
        <v>100000</v>
      </c>
      <c r="F206" s="95" t="s">
        <v>30</v>
      </c>
      <c r="G206" s="26"/>
      <c r="H206" s="148">
        <f t="shared" si="3"/>
        <v>0</v>
      </c>
    </row>
    <row r="207" spans="1:8" x14ac:dyDescent="0.25">
      <c r="A207" s="24" t="s">
        <v>213</v>
      </c>
      <c r="B207" s="25" t="s">
        <v>223</v>
      </c>
      <c r="C207" s="93" t="s">
        <v>499</v>
      </c>
      <c r="D207" s="94">
        <v>100000</v>
      </c>
      <c r="E207" s="94">
        <v>100000</v>
      </c>
      <c r="F207" s="95" t="s">
        <v>30</v>
      </c>
      <c r="G207" s="26"/>
      <c r="H207" s="148">
        <f t="shared" si="3"/>
        <v>0</v>
      </c>
    </row>
    <row r="208" spans="1:8" x14ac:dyDescent="0.25">
      <c r="A208" s="24" t="s">
        <v>500</v>
      </c>
      <c r="B208" s="25" t="s">
        <v>223</v>
      </c>
      <c r="C208" s="93" t="s">
        <v>501</v>
      </c>
      <c r="D208" s="94">
        <v>21615200</v>
      </c>
      <c r="E208" s="94">
        <v>21615200</v>
      </c>
      <c r="F208" s="95" t="s">
        <v>30</v>
      </c>
      <c r="G208" s="26"/>
      <c r="H208" s="148">
        <f t="shared" si="3"/>
        <v>0</v>
      </c>
    </row>
    <row r="209" spans="1:8" x14ac:dyDescent="0.25">
      <c r="A209" s="24" t="s">
        <v>502</v>
      </c>
      <c r="B209" s="25" t="s">
        <v>223</v>
      </c>
      <c r="C209" s="93" t="s">
        <v>503</v>
      </c>
      <c r="D209" s="94">
        <v>21615200</v>
      </c>
      <c r="E209" s="94">
        <v>21615200</v>
      </c>
      <c r="F209" s="95" t="s">
        <v>30</v>
      </c>
      <c r="G209" s="26"/>
      <c r="H209" s="148">
        <f t="shared" si="3"/>
        <v>0</v>
      </c>
    </row>
    <row r="210" spans="1:8" ht="23.25" x14ac:dyDescent="0.25">
      <c r="A210" s="24" t="s">
        <v>504</v>
      </c>
      <c r="B210" s="25" t="s">
        <v>223</v>
      </c>
      <c r="C210" s="93" t="s">
        <v>505</v>
      </c>
      <c r="D210" s="94">
        <v>18699689.800000001</v>
      </c>
      <c r="E210" s="94">
        <v>18699689.800000001</v>
      </c>
      <c r="F210" s="95" t="s">
        <v>30</v>
      </c>
      <c r="G210" s="26"/>
      <c r="H210" s="148">
        <f t="shared" si="3"/>
        <v>0</v>
      </c>
    </row>
    <row r="211" spans="1:8" ht="23.25" x14ac:dyDescent="0.25">
      <c r="A211" s="24" t="s">
        <v>379</v>
      </c>
      <c r="B211" s="25" t="s">
        <v>223</v>
      </c>
      <c r="C211" s="93" t="s">
        <v>506</v>
      </c>
      <c r="D211" s="94">
        <v>18699689.800000001</v>
      </c>
      <c r="E211" s="94">
        <v>18699689.800000001</v>
      </c>
      <c r="F211" s="95" t="s">
        <v>30</v>
      </c>
      <c r="G211" s="26"/>
      <c r="H211" s="148">
        <f t="shared" si="3"/>
        <v>0</v>
      </c>
    </row>
    <row r="212" spans="1:8" x14ac:dyDescent="0.25">
      <c r="A212" s="24" t="s">
        <v>507</v>
      </c>
      <c r="B212" s="25" t="s">
        <v>223</v>
      </c>
      <c r="C212" s="93" t="s">
        <v>508</v>
      </c>
      <c r="D212" s="94">
        <v>18699689.800000001</v>
      </c>
      <c r="E212" s="94">
        <v>18699689.800000001</v>
      </c>
      <c r="F212" s="95" t="s">
        <v>30</v>
      </c>
      <c r="G212" s="26"/>
      <c r="H212" s="148">
        <f t="shared" si="3"/>
        <v>0</v>
      </c>
    </row>
    <row r="213" spans="1:8" ht="45.75" x14ac:dyDescent="0.25">
      <c r="A213" s="24" t="s">
        <v>509</v>
      </c>
      <c r="B213" s="25" t="s">
        <v>223</v>
      </c>
      <c r="C213" s="93" t="s">
        <v>510</v>
      </c>
      <c r="D213" s="94" t="s">
        <v>30</v>
      </c>
      <c r="E213" s="94">
        <v>18699689.800000001</v>
      </c>
      <c r="F213" s="95" t="s">
        <v>30</v>
      </c>
      <c r="G213" s="26"/>
      <c r="H213" s="148" t="e">
        <f t="shared" si="3"/>
        <v>#VALUE!</v>
      </c>
    </row>
    <row r="214" spans="1:8" ht="23.25" x14ac:dyDescent="0.25">
      <c r="A214" s="24" t="s">
        <v>511</v>
      </c>
      <c r="B214" s="25" t="s">
        <v>223</v>
      </c>
      <c r="C214" s="93" t="s">
        <v>512</v>
      </c>
      <c r="D214" s="94">
        <v>2915510.2</v>
      </c>
      <c r="E214" s="94">
        <v>2915510.2</v>
      </c>
      <c r="F214" s="95" t="s">
        <v>30</v>
      </c>
      <c r="G214" s="26"/>
      <c r="H214" s="148">
        <f t="shared" si="3"/>
        <v>0</v>
      </c>
    </row>
    <row r="215" spans="1:8" ht="23.25" x14ac:dyDescent="0.25">
      <c r="A215" s="24" t="s">
        <v>379</v>
      </c>
      <c r="B215" s="25" t="s">
        <v>223</v>
      </c>
      <c r="C215" s="93" t="s">
        <v>513</v>
      </c>
      <c r="D215" s="94">
        <v>2915510.2</v>
      </c>
      <c r="E215" s="94">
        <v>2915510.2</v>
      </c>
      <c r="F215" s="95" t="s">
        <v>30</v>
      </c>
      <c r="G215" s="26"/>
      <c r="H215" s="148">
        <f t="shared" ref="H215:H262" si="4">D215-E215</f>
        <v>0</v>
      </c>
    </row>
    <row r="216" spans="1:8" x14ac:dyDescent="0.25">
      <c r="A216" s="24" t="s">
        <v>507</v>
      </c>
      <c r="B216" s="25" t="s">
        <v>223</v>
      </c>
      <c r="C216" s="93" t="s">
        <v>514</v>
      </c>
      <c r="D216" s="94">
        <v>2915510.2</v>
      </c>
      <c r="E216" s="94">
        <v>2915510.2</v>
      </c>
      <c r="F216" s="95" t="s">
        <v>30</v>
      </c>
      <c r="G216" s="26"/>
      <c r="H216" s="148">
        <f t="shared" si="4"/>
        <v>0</v>
      </c>
    </row>
    <row r="217" spans="1:8" ht="45.75" x14ac:dyDescent="0.25">
      <c r="A217" s="24" t="s">
        <v>509</v>
      </c>
      <c r="B217" s="25" t="s">
        <v>223</v>
      </c>
      <c r="C217" s="93" t="s">
        <v>515</v>
      </c>
      <c r="D217" s="94" t="s">
        <v>30</v>
      </c>
      <c r="E217" s="94">
        <v>2915510.2</v>
      </c>
      <c r="F217" s="95" t="s">
        <v>30</v>
      </c>
      <c r="G217" s="26"/>
      <c r="H217" s="148" t="e">
        <f t="shared" si="4"/>
        <v>#VALUE!</v>
      </c>
    </row>
    <row r="218" spans="1:8" x14ac:dyDescent="0.25">
      <c r="A218" s="24" t="s">
        <v>516</v>
      </c>
      <c r="B218" s="25" t="s">
        <v>223</v>
      </c>
      <c r="C218" s="93" t="s">
        <v>517</v>
      </c>
      <c r="D218" s="94">
        <v>2354000</v>
      </c>
      <c r="E218" s="94">
        <v>1902865.04</v>
      </c>
      <c r="F218" s="95">
        <v>451134.96</v>
      </c>
      <c r="G218" s="26"/>
      <c r="H218" s="148">
        <f t="shared" si="4"/>
        <v>451134.95999999996</v>
      </c>
    </row>
    <row r="219" spans="1:8" x14ac:dyDescent="0.25">
      <c r="A219" s="24" t="s">
        <v>518</v>
      </c>
      <c r="B219" s="25" t="s">
        <v>223</v>
      </c>
      <c r="C219" s="93" t="s">
        <v>519</v>
      </c>
      <c r="D219" s="94">
        <v>904000</v>
      </c>
      <c r="E219" s="94">
        <v>903955.44</v>
      </c>
      <c r="F219" s="95">
        <v>44.56</v>
      </c>
      <c r="G219" s="26"/>
      <c r="H219" s="148">
        <f t="shared" si="4"/>
        <v>44.560000000055879</v>
      </c>
    </row>
    <row r="220" spans="1:8" ht="23.25" x14ac:dyDescent="0.25">
      <c r="A220" s="24" t="s">
        <v>520</v>
      </c>
      <c r="B220" s="25" t="s">
        <v>223</v>
      </c>
      <c r="C220" s="93" t="s">
        <v>521</v>
      </c>
      <c r="D220" s="94">
        <v>904000</v>
      </c>
      <c r="E220" s="94">
        <v>903955.44</v>
      </c>
      <c r="F220" s="95">
        <v>44.56</v>
      </c>
      <c r="G220" s="26"/>
      <c r="H220" s="148">
        <f t="shared" si="4"/>
        <v>44.560000000055879</v>
      </c>
    </row>
    <row r="221" spans="1:8" x14ac:dyDescent="0.25">
      <c r="A221" s="24" t="s">
        <v>522</v>
      </c>
      <c r="B221" s="25" t="s">
        <v>223</v>
      </c>
      <c r="C221" s="93" t="s">
        <v>523</v>
      </c>
      <c r="D221" s="94">
        <v>904000</v>
      </c>
      <c r="E221" s="94">
        <v>903955.44</v>
      </c>
      <c r="F221" s="95">
        <v>44.56</v>
      </c>
      <c r="G221" s="26"/>
      <c r="H221" s="148">
        <f t="shared" si="4"/>
        <v>44.560000000055879</v>
      </c>
    </row>
    <row r="222" spans="1:8" ht="23.25" x14ac:dyDescent="0.25">
      <c r="A222" s="24" t="s">
        <v>524</v>
      </c>
      <c r="B222" s="25" t="s">
        <v>223</v>
      </c>
      <c r="C222" s="93" t="s">
        <v>525</v>
      </c>
      <c r="D222" s="94">
        <v>904000</v>
      </c>
      <c r="E222" s="94">
        <v>903955.44</v>
      </c>
      <c r="F222" s="95">
        <v>44.56</v>
      </c>
      <c r="G222" s="26"/>
      <c r="H222" s="148">
        <f t="shared" si="4"/>
        <v>44.560000000055879</v>
      </c>
    </row>
    <row r="223" spans="1:8" x14ac:dyDescent="0.25">
      <c r="A223" s="24" t="s">
        <v>526</v>
      </c>
      <c r="B223" s="25" t="s">
        <v>223</v>
      </c>
      <c r="C223" s="93" t="s">
        <v>527</v>
      </c>
      <c r="D223" s="94" t="s">
        <v>30</v>
      </c>
      <c r="E223" s="94">
        <v>903955.44</v>
      </c>
      <c r="F223" s="95" t="s">
        <v>30</v>
      </c>
      <c r="G223" s="26"/>
      <c r="H223" s="148" t="e">
        <f t="shared" si="4"/>
        <v>#VALUE!</v>
      </c>
    </row>
    <row r="224" spans="1:8" x14ac:dyDescent="0.25">
      <c r="A224" s="24" t="s">
        <v>528</v>
      </c>
      <c r="B224" s="25" t="s">
        <v>223</v>
      </c>
      <c r="C224" s="93" t="s">
        <v>529</v>
      </c>
      <c r="D224" s="94">
        <v>1450000</v>
      </c>
      <c r="E224" s="94">
        <v>998909.6</v>
      </c>
      <c r="F224" s="95">
        <v>451090.4</v>
      </c>
      <c r="G224" s="26"/>
      <c r="H224" s="148">
        <f t="shared" si="4"/>
        <v>451090.4</v>
      </c>
    </row>
    <row r="225" spans="1:8" ht="23.25" x14ac:dyDescent="0.25">
      <c r="A225" s="24" t="s">
        <v>530</v>
      </c>
      <c r="B225" s="25" t="s">
        <v>223</v>
      </c>
      <c r="C225" s="93" t="s">
        <v>531</v>
      </c>
      <c r="D225" s="94">
        <v>1450000</v>
      </c>
      <c r="E225" s="94">
        <v>998909.6</v>
      </c>
      <c r="F225" s="95">
        <v>451090.4</v>
      </c>
      <c r="G225" s="26"/>
      <c r="H225" s="148">
        <f t="shared" si="4"/>
        <v>451090.4</v>
      </c>
    </row>
    <row r="226" spans="1:8" x14ac:dyDescent="0.25">
      <c r="A226" s="24" t="s">
        <v>522</v>
      </c>
      <c r="B226" s="25" t="s">
        <v>223</v>
      </c>
      <c r="C226" s="93" t="s">
        <v>532</v>
      </c>
      <c r="D226" s="94">
        <v>1450000</v>
      </c>
      <c r="E226" s="94">
        <v>998909.6</v>
      </c>
      <c r="F226" s="95">
        <v>451090.4</v>
      </c>
      <c r="G226" s="26"/>
      <c r="H226" s="148">
        <f t="shared" si="4"/>
        <v>451090.4</v>
      </c>
    </row>
    <row r="227" spans="1:8" ht="23.25" x14ac:dyDescent="0.25">
      <c r="A227" s="24" t="s">
        <v>524</v>
      </c>
      <c r="B227" s="25" t="s">
        <v>223</v>
      </c>
      <c r="C227" s="93" t="s">
        <v>533</v>
      </c>
      <c r="D227" s="94">
        <v>1450000</v>
      </c>
      <c r="E227" s="94">
        <v>998909.6</v>
      </c>
      <c r="F227" s="95">
        <v>451090.4</v>
      </c>
      <c r="G227" s="26"/>
      <c r="H227" s="148">
        <f t="shared" si="4"/>
        <v>451090.4</v>
      </c>
    </row>
    <row r="228" spans="1:8" ht="23.25" x14ac:dyDescent="0.25">
      <c r="A228" s="24" t="s">
        <v>534</v>
      </c>
      <c r="B228" s="25" t="s">
        <v>223</v>
      </c>
      <c r="C228" s="93" t="s">
        <v>535</v>
      </c>
      <c r="D228" s="94" t="s">
        <v>30</v>
      </c>
      <c r="E228" s="94">
        <v>998909.6</v>
      </c>
      <c r="F228" s="95" t="s">
        <v>30</v>
      </c>
      <c r="G228" s="26"/>
      <c r="H228" s="148" t="e">
        <f t="shared" si="4"/>
        <v>#VALUE!</v>
      </c>
    </row>
    <row r="229" spans="1:8" x14ac:dyDescent="0.25">
      <c r="A229" s="24" t="s">
        <v>536</v>
      </c>
      <c r="B229" s="25" t="s">
        <v>223</v>
      </c>
      <c r="C229" s="93" t="s">
        <v>537</v>
      </c>
      <c r="D229" s="94">
        <v>2699400</v>
      </c>
      <c r="E229" s="94">
        <v>2699400</v>
      </c>
      <c r="F229" s="95" t="s">
        <v>30</v>
      </c>
      <c r="G229" s="26"/>
      <c r="H229" s="148">
        <f t="shared" si="4"/>
        <v>0</v>
      </c>
    </row>
    <row r="230" spans="1:8" x14ac:dyDescent="0.25">
      <c r="A230" s="24" t="s">
        <v>538</v>
      </c>
      <c r="B230" s="25" t="s">
        <v>223</v>
      </c>
      <c r="C230" s="93" t="s">
        <v>539</v>
      </c>
      <c r="D230" s="94">
        <v>2699400</v>
      </c>
      <c r="E230" s="94">
        <v>2699400</v>
      </c>
      <c r="F230" s="95" t="s">
        <v>30</v>
      </c>
      <c r="G230" s="26"/>
      <c r="H230" s="148">
        <f t="shared" si="4"/>
        <v>0</v>
      </c>
    </row>
    <row r="231" spans="1:8" ht="23.25" x14ac:dyDescent="0.25">
      <c r="A231" s="24" t="s">
        <v>540</v>
      </c>
      <c r="B231" s="25" t="s">
        <v>223</v>
      </c>
      <c r="C231" s="93" t="s">
        <v>541</v>
      </c>
      <c r="D231" s="94">
        <v>2694400</v>
      </c>
      <c r="E231" s="94">
        <v>2694400</v>
      </c>
      <c r="F231" s="95" t="s">
        <v>30</v>
      </c>
      <c r="G231" s="26"/>
      <c r="H231" s="148">
        <f t="shared" si="4"/>
        <v>0</v>
      </c>
    </row>
    <row r="232" spans="1:8" ht="23.25" x14ac:dyDescent="0.25">
      <c r="A232" s="24" t="s">
        <v>379</v>
      </c>
      <c r="B232" s="25" t="s">
        <v>223</v>
      </c>
      <c r="C232" s="93" t="s">
        <v>542</v>
      </c>
      <c r="D232" s="94">
        <v>2694400</v>
      </c>
      <c r="E232" s="94">
        <v>2694400</v>
      </c>
      <c r="F232" s="95" t="s">
        <v>30</v>
      </c>
      <c r="G232" s="26"/>
      <c r="H232" s="148">
        <f t="shared" si="4"/>
        <v>0</v>
      </c>
    </row>
    <row r="233" spans="1:8" x14ac:dyDescent="0.25">
      <c r="A233" s="24" t="s">
        <v>507</v>
      </c>
      <c r="B233" s="25" t="s">
        <v>223</v>
      </c>
      <c r="C233" s="93" t="s">
        <v>543</v>
      </c>
      <c r="D233" s="94">
        <v>2694400</v>
      </c>
      <c r="E233" s="94">
        <v>2694400</v>
      </c>
      <c r="F233" s="95" t="s">
        <v>30</v>
      </c>
      <c r="G233" s="26"/>
      <c r="H233" s="148">
        <f t="shared" si="4"/>
        <v>0</v>
      </c>
    </row>
    <row r="234" spans="1:8" ht="45.75" x14ac:dyDescent="0.25">
      <c r="A234" s="24" t="s">
        <v>509</v>
      </c>
      <c r="B234" s="25" t="s">
        <v>223</v>
      </c>
      <c r="C234" s="93" t="s">
        <v>544</v>
      </c>
      <c r="D234" s="94" t="s">
        <v>30</v>
      </c>
      <c r="E234" s="94">
        <v>2694400</v>
      </c>
      <c r="F234" s="95" t="s">
        <v>30</v>
      </c>
      <c r="G234" s="26"/>
      <c r="H234" s="148" t="e">
        <f t="shared" si="4"/>
        <v>#VALUE!</v>
      </c>
    </row>
    <row r="235" spans="1:8" ht="23.25" x14ac:dyDescent="0.25">
      <c r="A235" s="24" t="s">
        <v>545</v>
      </c>
      <c r="B235" s="25" t="s">
        <v>223</v>
      </c>
      <c r="C235" s="93" t="s">
        <v>546</v>
      </c>
      <c r="D235" s="94">
        <v>5000</v>
      </c>
      <c r="E235" s="94">
        <v>5000</v>
      </c>
      <c r="F235" s="95" t="s">
        <v>30</v>
      </c>
      <c r="G235" s="26"/>
      <c r="H235" s="148">
        <f t="shared" si="4"/>
        <v>0</v>
      </c>
    </row>
    <row r="236" spans="1:8" ht="23.25" x14ac:dyDescent="0.25">
      <c r="A236" s="24" t="s">
        <v>245</v>
      </c>
      <c r="B236" s="25" t="s">
        <v>223</v>
      </c>
      <c r="C236" s="93" t="s">
        <v>547</v>
      </c>
      <c r="D236" s="94">
        <v>5000</v>
      </c>
      <c r="E236" s="94">
        <v>5000</v>
      </c>
      <c r="F236" s="95" t="s">
        <v>30</v>
      </c>
      <c r="G236" s="26"/>
      <c r="H236" s="148">
        <f t="shared" si="4"/>
        <v>0</v>
      </c>
    </row>
    <row r="237" spans="1:8" ht="23.25" x14ac:dyDescent="0.25">
      <c r="A237" s="24" t="s">
        <v>247</v>
      </c>
      <c r="B237" s="25" t="s">
        <v>223</v>
      </c>
      <c r="C237" s="93" t="s">
        <v>548</v>
      </c>
      <c r="D237" s="94">
        <v>5000</v>
      </c>
      <c r="E237" s="94">
        <v>5000</v>
      </c>
      <c r="F237" s="95" t="s">
        <v>30</v>
      </c>
      <c r="G237" s="26"/>
      <c r="H237" s="148">
        <f t="shared" si="4"/>
        <v>0</v>
      </c>
    </row>
    <row r="238" spans="1:8" x14ac:dyDescent="0.25">
      <c r="A238" s="24" t="s">
        <v>249</v>
      </c>
      <c r="B238" s="25" t="s">
        <v>223</v>
      </c>
      <c r="C238" s="93" t="s">
        <v>549</v>
      </c>
      <c r="D238" s="94" t="s">
        <v>30</v>
      </c>
      <c r="E238" s="94">
        <v>5000</v>
      </c>
      <c r="F238" s="95" t="s">
        <v>30</v>
      </c>
      <c r="G238" s="26"/>
      <c r="H238" s="148" t="e">
        <f t="shared" si="4"/>
        <v>#VALUE!</v>
      </c>
    </row>
    <row r="239" spans="1:8" x14ac:dyDescent="0.25">
      <c r="A239" s="24" t="s">
        <v>32</v>
      </c>
      <c r="B239" s="25" t="s">
        <v>223</v>
      </c>
      <c r="C239" s="93" t="s">
        <v>550</v>
      </c>
      <c r="D239" s="94">
        <v>4503265</v>
      </c>
      <c r="E239" s="94">
        <v>4334014.96</v>
      </c>
      <c r="F239" s="95">
        <v>169250.04</v>
      </c>
      <c r="G239" s="26"/>
      <c r="H239" s="148">
        <f t="shared" si="4"/>
        <v>169250.04000000004</v>
      </c>
    </row>
    <row r="240" spans="1:8" x14ac:dyDescent="0.25">
      <c r="A240" s="24" t="s">
        <v>225</v>
      </c>
      <c r="B240" s="25" t="s">
        <v>223</v>
      </c>
      <c r="C240" s="93" t="s">
        <v>551</v>
      </c>
      <c r="D240" s="94">
        <v>4503265</v>
      </c>
      <c r="E240" s="94">
        <v>4334014.96</v>
      </c>
      <c r="F240" s="95">
        <v>169250.04</v>
      </c>
      <c r="G240" s="26"/>
      <c r="H240" s="148">
        <f t="shared" si="4"/>
        <v>169250.04000000004</v>
      </c>
    </row>
    <row r="241" spans="1:8" ht="34.5" x14ac:dyDescent="0.25">
      <c r="A241" s="24" t="s">
        <v>552</v>
      </c>
      <c r="B241" s="25" t="s">
        <v>223</v>
      </c>
      <c r="C241" s="93" t="s">
        <v>553</v>
      </c>
      <c r="D241" s="94">
        <v>4503265</v>
      </c>
      <c r="E241" s="94">
        <v>4334014.96</v>
      </c>
      <c r="F241" s="95">
        <v>169250.04</v>
      </c>
      <c r="G241" s="26"/>
      <c r="H241" s="148">
        <f t="shared" si="4"/>
        <v>169250.04000000004</v>
      </c>
    </row>
    <row r="242" spans="1:8" ht="23.25" x14ac:dyDescent="0.25">
      <c r="A242" s="24" t="s">
        <v>229</v>
      </c>
      <c r="B242" s="25" t="s">
        <v>223</v>
      </c>
      <c r="C242" s="93" t="s">
        <v>554</v>
      </c>
      <c r="D242" s="94">
        <v>1351870</v>
      </c>
      <c r="E242" s="94">
        <v>1348731.31</v>
      </c>
      <c r="F242" s="95">
        <v>3138.69</v>
      </c>
      <c r="G242" s="26"/>
      <c r="H242" s="148">
        <f t="shared" si="4"/>
        <v>3138.6899999999441</v>
      </c>
    </row>
    <row r="243" spans="1:8" ht="57" x14ac:dyDescent="0.25">
      <c r="A243" s="24" t="s">
        <v>231</v>
      </c>
      <c r="B243" s="25" t="s">
        <v>223</v>
      </c>
      <c r="C243" s="93" t="s">
        <v>555</v>
      </c>
      <c r="D243" s="94">
        <v>1351870</v>
      </c>
      <c r="E243" s="94">
        <v>1348731.31</v>
      </c>
      <c r="F243" s="95">
        <v>3138.69</v>
      </c>
      <c r="G243" s="26"/>
      <c r="H243" s="148">
        <f t="shared" si="4"/>
        <v>3138.6899999999441</v>
      </c>
    </row>
    <row r="244" spans="1:8" ht="23.25" x14ac:dyDescent="0.25">
      <c r="A244" s="24" t="s">
        <v>233</v>
      </c>
      <c r="B244" s="25" t="s">
        <v>223</v>
      </c>
      <c r="C244" s="93" t="s">
        <v>556</v>
      </c>
      <c r="D244" s="94">
        <v>1351870</v>
      </c>
      <c r="E244" s="94">
        <v>1348731.31</v>
      </c>
      <c r="F244" s="95">
        <v>3138.69</v>
      </c>
      <c r="G244" s="26"/>
      <c r="H244" s="148">
        <f t="shared" si="4"/>
        <v>3138.6899999999441</v>
      </c>
    </row>
    <row r="245" spans="1:8" ht="23.25" x14ac:dyDescent="0.25">
      <c r="A245" s="24" t="s">
        <v>235</v>
      </c>
      <c r="B245" s="25" t="s">
        <v>223</v>
      </c>
      <c r="C245" s="93" t="s">
        <v>557</v>
      </c>
      <c r="D245" s="94" t="s">
        <v>30</v>
      </c>
      <c r="E245" s="94">
        <v>1039230.43</v>
      </c>
      <c r="F245" s="95" t="s">
        <v>30</v>
      </c>
      <c r="G245" s="26"/>
      <c r="H245" s="148" t="e">
        <f t="shared" si="4"/>
        <v>#VALUE!</v>
      </c>
    </row>
    <row r="246" spans="1:8" ht="34.5" x14ac:dyDescent="0.25">
      <c r="A246" s="24" t="s">
        <v>237</v>
      </c>
      <c r="B246" s="25" t="s">
        <v>223</v>
      </c>
      <c r="C246" s="93" t="s">
        <v>558</v>
      </c>
      <c r="D246" s="94" t="s">
        <v>30</v>
      </c>
      <c r="E246" s="94">
        <v>309500.88</v>
      </c>
      <c r="F246" s="95" t="s">
        <v>30</v>
      </c>
      <c r="G246" s="26"/>
      <c r="H246" s="148" t="e">
        <f t="shared" si="4"/>
        <v>#VALUE!</v>
      </c>
    </row>
    <row r="247" spans="1:8" ht="23.25" x14ac:dyDescent="0.25">
      <c r="A247" s="24" t="s">
        <v>239</v>
      </c>
      <c r="B247" s="25" t="s">
        <v>223</v>
      </c>
      <c r="C247" s="93" t="s">
        <v>559</v>
      </c>
      <c r="D247" s="94">
        <v>3124595</v>
      </c>
      <c r="E247" s="94">
        <v>2958483.65</v>
      </c>
      <c r="F247" s="95">
        <v>166111.35</v>
      </c>
      <c r="G247" s="26"/>
      <c r="H247" s="148">
        <f t="shared" si="4"/>
        <v>166111.35000000009</v>
      </c>
    </row>
    <row r="248" spans="1:8" ht="57" x14ac:dyDescent="0.25">
      <c r="A248" s="24" t="s">
        <v>231</v>
      </c>
      <c r="B248" s="25" t="s">
        <v>223</v>
      </c>
      <c r="C248" s="93" t="s">
        <v>560</v>
      </c>
      <c r="D248" s="94">
        <v>1922860</v>
      </c>
      <c r="E248" s="94">
        <v>1847760.69</v>
      </c>
      <c r="F248" s="95">
        <v>75099.31</v>
      </c>
      <c r="G248" s="26"/>
      <c r="H248" s="148">
        <f t="shared" si="4"/>
        <v>75099.310000000056</v>
      </c>
    </row>
    <row r="249" spans="1:8" ht="23.25" x14ac:dyDescent="0.25">
      <c r="A249" s="24" t="s">
        <v>233</v>
      </c>
      <c r="B249" s="25" t="s">
        <v>223</v>
      </c>
      <c r="C249" s="93" t="s">
        <v>561</v>
      </c>
      <c r="D249" s="94">
        <v>1922860</v>
      </c>
      <c r="E249" s="94">
        <v>1847760.69</v>
      </c>
      <c r="F249" s="95">
        <v>75099.31</v>
      </c>
      <c r="G249" s="26"/>
      <c r="H249" s="148">
        <f t="shared" si="4"/>
        <v>75099.310000000056</v>
      </c>
    </row>
    <row r="250" spans="1:8" ht="23.25" x14ac:dyDescent="0.25">
      <c r="A250" s="24" t="s">
        <v>235</v>
      </c>
      <c r="B250" s="25" t="s">
        <v>223</v>
      </c>
      <c r="C250" s="93" t="s">
        <v>562</v>
      </c>
      <c r="D250" s="94" t="s">
        <v>30</v>
      </c>
      <c r="E250" s="94">
        <v>930927.8</v>
      </c>
      <c r="F250" s="95" t="s">
        <v>30</v>
      </c>
      <c r="G250" s="26"/>
      <c r="H250" s="148" t="e">
        <f t="shared" si="4"/>
        <v>#VALUE!</v>
      </c>
    </row>
    <row r="251" spans="1:8" ht="45.75" x14ac:dyDescent="0.25">
      <c r="A251" s="24" t="s">
        <v>563</v>
      </c>
      <c r="B251" s="25" t="s">
        <v>223</v>
      </c>
      <c r="C251" s="93" t="s">
        <v>564</v>
      </c>
      <c r="D251" s="94" t="s">
        <v>30</v>
      </c>
      <c r="E251" s="94">
        <v>636900.68999999994</v>
      </c>
      <c r="F251" s="95" t="s">
        <v>30</v>
      </c>
      <c r="G251" s="26"/>
      <c r="H251" s="148" t="e">
        <f t="shared" si="4"/>
        <v>#VALUE!</v>
      </c>
    </row>
    <row r="252" spans="1:8" ht="34.5" x14ac:dyDescent="0.25">
      <c r="A252" s="24" t="s">
        <v>237</v>
      </c>
      <c r="B252" s="25" t="s">
        <v>223</v>
      </c>
      <c r="C252" s="93" t="s">
        <v>565</v>
      </c>
      <c r="D252" s="94" t="s">
        <v>30</v>
      </c>
      <c r="E252" s="94">
        <v>279932.2</v>
      </c>
      <c r="F252" s="95" t="s">
        <v>30</v>
      </c>
      <c r="G252" s="26"/>
      <c r="H252" s="148" t="e">
        <f t="shared" si="4"/>
        <v>#VALUE!</v>
      </c>
    </row>
    <row r="253" spans="1:8" ht="23.25" x14ac:dyDescent="0.25">
      <c r="A253" s="24" t="s">
        <v>245</v>
      </c>
      <c r="B253" s="25" t="s">
        <v>223</v>
      </c>
      <c r="C253" s="93" t="s">
        <v>566</v>
      </c>
      <c r="D253" s="94">
        <v>1191000</v>
      </c>
      <c r="E253" s="94">
        <v>1100962.58</v>
      </c>
      <c r="F253" s="95">
        <v>90037.42</v>
      </c>
      <c r="G253" s="26"/>
      <c r="H253" s="148">
        <f t="shared" si="4"/>
        <v>90037.419999999925</v>
      </c>
    </row>
    <row r="254" spans="1:8" ht="23.25" x14ac:dyDescent="0.25">
      <c r="A254" s="24" t="s">
        <v>247</v>
      </c>
      <c r="B254" s="25" t="s">
        <v>223</v>
      </c>
      <c r="C254" s="93" t="s">
        <v>567</v>
      </c>
      <c r="D254" s="94">
        <v>1191000</v>
      </c>
      <c r="E254" s="94">
        <v>1100962.58</v>
      </c>
      <c r="F254" s="95">
        <v>90037.42</v>
      </c>
      <c r="G254" s="26"/>
      <c r="H254" s="148">
        <f t="shared" si="4"/>
        <v>90037.419999999925</v>
      </c>
    </row>
    <row r="255" spans="1:8" x14ac:dyDescent="0.25">
      <c r="A255" s="24" t="s">
        <v>249</v>
      </c>
      <c r="B255" s="25" t="s">
        <v>223</v>
      </c>
      <c r="C255" s="93" t="s">
        <v>568</v>
      </c>
      <c r="D255" s="94" t="s">
        <v>30</v>
      </c>
      <c r="E255" s="94">
        <v>1100962.58</v>
      </c>
      <c r="F255" s="95" t="s">
        <v>30</v>
      </c>
      <c r="G255" s="26"/>
      <c r="H255" s="148" t="e">
        <f t="shared" si="4"/>
        <v>#VALUE!</v>
      </c>
    </row>
    <row r="256" spans="1:8" x14ac:dyDescent="0.25">
      <c r="A256" s="24" t="s">
        <v>251</v>
      </c>
      <c r="B256" s="25" t="s">
        <v>223</v>
      </c>
      <c r="C256" s="93" t="s">
        <v>569</v>
      </c>
      <c r="D256" s="94">
        <v>10735</v>
      </c>
      <c r="E256" s="94">
        <v>9760.3799999999992</v>
      </c>
      <c r="F256" s="95">
        <v>974.62</v>
      </c>
      <c r="G256" s="26"/>
      <c r="H256" s="148">
        <f t="shared" si="4"/>
        <v>974.6200000000008</v>
      </c>
    </row>
    <row r="257" spans="1:8" x14ac:dyDescent="0.25">
      <c r="A257" s="24" t="s">
        <v>253</v>
      </c>
      <c r="B257" s="25" t="s">
        <v>223</v>
      </c>
      <c r="C257" s="93" t="s">
        <v>570</v>
      </c>
      <c r="D257" s="94">
        <v>10735</v>
      </c>
      <c r="E257" s="94">
        <v>9760.3799999999992</v>
      </c>
      <c r="F257" s="95">
        <v>974.62</v>
      </c>
      <c r="G257" s="26"/>
      <c r="H257" s="148">
        <f t="shared" si="4"/>
        <v>974.6200000000008</v>
      </c>
    </row>
    <row r="258" spans="1:8" x14ac:dyDescent="0.25">
      <c r="A258" s="24" t="s">
        <v>257</v>
      </c>
      <c r="B258" s="25" t="s">
        <v>223</v>
      </c>
      <c r="C258" s="93" t="s">
        <v>571</v>
      </c>
      <c r="D258" s="94" t="s">
        <v>30</v>
      </c>
      <c r="E258" s="94">
        <v>9760.3799999999992</v>
      </c>
      <c r="F258" s="95" t="s">
        <v>30</v>
      </c>
      <c r="G258" s="26"/>
      <c r="H258" s="148" t="e">
        <f t="shared" si="4"/>
        <v>#VALUE!</v>
      </c>
    </row>
    <row r="259" spans="1:8" ht="34.5" x14ac:dyDescent="0.25">
      <c r="A259" s="24" t="s">
        <v>572</v>
      </c>
      <c r="B259" s="25" t="s">
        <v>223</v>
      </c>
      <c r="C259" s="93" t="s">
        <v>573</v>
      </c>
      <c r="D259" s="94">
        <v>26800</v>
      </c>
      <c r="E259" s="94">
        <v>26800</v>
      </c>
      <c r="F259" s="95" t="s">
        <v>30</v>
      </c>
      <c r="G259" s="26"/>
      <c r="H259" s="148">
        <f t="shared" si="4"/>
        <v>0</v>
      </c>
    </row>
    <row r="260" spans="1:8" x14ac:dyDescent="0.25">
      <c r="A260" s="24" t="s">
        <v>261</v>
      </c>
      <c r="B260" s="25" t="s">
        <v>223</v>
      </c>
      <c r="C260" s="93" t="s">
        <v>574</v>
      </c>
      <c r="D260" s="94">
        <v>26800</v>
      </c>
      <c r="E260" s="94">
        <v>26800</v>
      </c>
      <c r="F260" s="95" t="s">
        <v>30</v>
      </c>
      <c r="G260" s="26"/>
      <c r="H260" s="148">
        <f t="shared" si="4"/>
        <v>0</v>
      </c>
    </row>
    <row r="261" spans="1:8" x14ac:dyDescent="0.25">
      <c r="A261" s="24" t="s">
        <v>213</v>
      </c>
      <c r="B261" s="25" t="s">
        <v>223</v>
      </c>
      <c r="C261" s="93" t="s">
        <v>575</v>
      </c>
      <c r="D261" s="94">
        <v>26800</v>
      </c>
      <c r="E261" s="94">
        <v>26800</v>
      </c>
      <c r="F261" s="95" t="s">
        <v>30</v>
      </c>
      <c r="G261" s="26"/>
      <c r="H261" s="148">
        <f t="shared" si="4"/>
        <v>0</v>
      </c>
    </row>
    <row r="262" spans="1:8" ht="24" customHeight="1" x14ac:dyDescent="0.25">
      <c r="A262" s="27" t="s">
        <v>576</v>
      </c>
      <c r="B262" s="28" t="s">
        <v>577</v>
      </c>
      <c r="C262" s="96" t="s">
        <v>29</v>
      </c>
      <c r="D262" s="97">
        <v>-14543046</v>
      </c>
      <c r="E262" s="97">
        <v>7173990.2400000002</v>
      </c>
      <c r="F262" s="98" t="s">
        <v>29</v>
      </c>
      <c r="G262" s="29"/>
      <c r="H262" s="148">
        <f t="shared" si="4"/>
        <v>-21717036.240000002</v>
      </c>
    </row>
    <row r="263" spans="1:8" ht="15" customHeight="1" x14ac:dyDescent="0.25">
      <c r="A263" s="30"/>
      <c r="B263" s="31"/>
      <c r="C263" s="99"/>
      <c r="D263" s="99"/>
      <c r="E263" s="99"/>
      <c r="F263" s="99"/>
      <c r="G263" s="9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4"/>
  <sheetViews>
    <sheetView topLeftCell="A7" zoomScaleNormal="100" zoomScaleSheetLayoutView="100" workbookViewId="0">
      <selection activeCell="F11" sqref="F11"/>
    </sheetView>
  </sheetViews>
  <sheetFormatPr defaultRowHeight="15.75" x14ac:dyDescent="0.25"/>
  <cols>
    <col min="1" max="1" width="45.140625" style="1" customWidth="1"/>
    <col min="2" max="2" width="13.28515625" style="1" customWidth="1"/>
    <col min="3" max="6" width="31.5703125" style="85" customWidth="1"/>
    <col min="7" max="7" width="9.140625" style="1" customWidth="1"/>
    <col min="8" max="16384" width="9.140625" style="1"/>
  </cols>
  <sheetData>
    <row r="1" spans="1:7" ht="15" customHeight="1" x14ac:dyDescent="0.25">
      <c r="A1" s="32"/>
      <c r="B1" s="33"/>
      <c r="C1" s="100"/>
      <c r="D1" s="66"/>
      <c r="E1" s="101"/>
      <c r="F1" s="86" t="s">
        <v>578</v>
      </c>
      <c r="G1" s="9"/>
    </row>
    <row r="2" spans="1:7" ht="14.1" customHeight="1" x14ac:dyDescent="0.25">
      <c r="A2" s="128" t="s">
        <v>579</v>
      </c>
      <c r="B2" s="129"/>
      <c r="C2" s="129"/>
      <c r="D2" s="129"/>
      <c r="E2" s="129"/>
      <c r="F2" s="129"/>
      <c r="G2" s="9"/>
    </row>
    <row r="3" spans="1:7" ht="12" customHeight="1" x14ac:dyDescent="0.25">
      <c r="A3" s="34"/>
      <c r="B3" s="35"/>
      <c r="C3" s="102"/>
      <c r="D3" s="103"/>
      <c r="E3" s="104"/>
      <c r="F3" s="105"/>
      <c r="G3" s="9"/>
    </row>
    <row r="4" spans="1:7" ht="13.5" customHeight="1" x14ac:dyDescent="0.25">
      <c r="A4" s="136" t="s">
        <v>18</v>
      </c>
      <c r="B4" s="136" t="s">
        <v>19</v>
      </c>
      <c r="C4" s="138" t="s">
        <v>580</v>
      </c>
      <c r="D4" s="138" t="s">
        <v>21</v>
      </c>
      <c r="E4" s="138" t="s">
        <v>22</v>
      </c>
      <c r="F4" s="138" t="s">
        <v>23</v>
      </c>
      <c r="G4" s="9"/>
    </row>
    <row r="5" spans="1:7" ht="12" customHeight="1" x14ac:dyDescent="0.25">
      <c r="A5" s="137"/>
      <c r="B5" s="137"/>
      <c r="C5" s="139"/>
      <c r="D5" s="139"/>
      <c r="E5" s="139"/>
      <c r="F5" s="139"/>
      <c r="G5" s="9"/>
    </row>
    <row r="6" spans="1:7" ht="12" customHeight="1" x14ac:dyDescent="0.25">
      <c r="A6" s="137"/>
      <c r="B6" s="137"/>
      <c r="C6" s="139"/>
      <c r="D6" s="139"/>
      <c r="E6" s="139"/>
      <c r="F6" s="139"/>
      <c r="G6" s="9"/>
    </row>
    <row r="7" spans="1:7" ht="11.25" customHeight="1" x14ac:dyDescent="0.25">
      <c r="A7" s="137"/>
      <c r="B7" s="137"/>
      <c r="C7" s="139"/>
      <c r="D7" s="139"/>
      <c r="E7" s="139"/>
      <c r="F7" s="139"/>
      <c r="G7" s="9"/>
    </row>
    <row r="8" spans="1:7" ht="10.5" customHeight="1" x14ac:dyDescent="0.25">
      <c r="A8" s="137"/>
      <c r="B8" s="137"/>
      <c r="C8" s="139"/>
      <c r="D8" s="139"/>
      <c r="E8" s="139"/>
      <c r="F8" s="139"/>
      <c r="G8" s="9"/>
    </row>
    <row r="9" spans="1:7" ht="12" customHeight="1" x14ac:dyDescent="0.25">
      <c r="A9" s="14">
        <v>1</v>
      </c>
      <c r="B9" s="15">
        <v>2</v>
      </c>
      <c r="C9" s="88">
        <v>3</v>
      </c>
      <c r="D9" s="89" t="s">
        <v>24</v>
      </c>
      <c r="E9" s="89" t="s">
        <v>25</v>
      </c>
      <c r="F9" s="89" t="s">
        <v>26</v>
      </c>
      <c r="G9" s="9"/>
    </row>
    <row r="10" spans="1:7" ht="18" customHeight="1" x14ac:dyDescent="0.25">
      <c r="A10" s="27" t="s">
        <v>581</v>
      </c>
      <c r="B10" s="36">
        <v>500</v>
      </c>
      <c r="C10" s="106" t="s">
        <v>29</v>
      </c>
      <c r="D10" s="78">
        <v>14543046</v>
      </c>
      <c r="E10" s="78">
        <v>-7173990.2400000002</v>
      </c>
      <c r="F10" s="90">
        <f>D10-E10</f>
        <v>21717036.240000002</v>
      </c>
      <c r="G10" s="9"/>
    </row>
    <row r="11" spans="1:7" ht="12" customHeight="1" x14ac:dyDescent="0.25">
      <c r="A11" s="37" t="s">
        <v>31</v>
      </c>
      <c r="B11" s="38"/>
      <c r="C11" s="107"/>
      <c r="D11" s="108"/>
      <c r="E11" s="108"/>
      <c r="F11" s="109"/>
      <c r="G11" s="9"/>
    </row>
    <row r="12" spans="1:7" ht="18" customHeight="1" x14ac:dyDescent="0.25">
      <c r="A12" s="39" t="s">
        <v>582</v>
      </c>
      <c r="B12" s="38">
        <v>520</v>
      </c>
      <c r="C12" s="107" t="s">
        <v>29</v>
      </c>
      <c r="D12" s="110" t="s">
        <v>30</v>
      </c>
      <c r="E12" s="110" t="s">
        <v>30</v>
      </c>
      <c r="F12" s="111" t="s">
        <v>30</v>
      </c>
      <c r="G12" s="9"/>
    </row>
    <row r="13" spans="1:7" ht="12" customHeight="1" x14ac:dyDescent="0.25">
      <c r="A13" s="40" t="s">
        <v>583</v>
      </c>
      <c r="B13" s="38"/>
      <c r="C13" s="107"/>
      <c r="D13" s="108"/>
      <c r="E13" s="108"/>
      <c r="F13" s="109"/>
      <c r="G13" s="9"/>
    </row>
    <row r="14" spans="1:7" ht="18" customHeight="1" x14ac:dyDescent="0.25">
      <c r="A14" s="39"/>
      <c r="B14" s="38">
        <v>500</v>
      </c>
      <c r="C14" s="107" t="s">
        <v>584</v>
      </c>
      <c r="D14" s="110" t="s">
        <v>30</v>
      </c>
      <c r="E14" s="110" t="s">
        <v>30</v>
      </c>
      <c r="F14" s="111" t="s">
        <v>30</v>
      </c>
      <c r="G14" s="9"/>
    </row>
    <row r="15" spans="1:7" x14ac:dyDescent="0.25">
      <c r="A15" s="24" t="s">
        <v>120</v>
      </c>
      <c r="B15" s="38">
        <v>500</v>
      </c>
      <c r="C15" s="107" t="s">
        <v>585</v>
      </c>
      <c r="D15" s="110">
        <v>14543046</v>
      </c>
      <c r="E15" s="110">
        <v>-7173990.2400000002</v>
      </c>
      <c r="F15" s="111">
        <v>21717036.239999998</v>
      </c>
      <c r="G15" s="9"/>
    </row>
    <row r="16" spans="1:7" ht="14.1" customHeight="1" x14ac:dyDescent="0.25">
      <c r="A16" s="41" t="s">
        <v>586</v>
      </c>
      <c r="B16" s="38">
        <v>620</v>
      </c>
      <c r="C16" s="107" t="s">
        <v>29</v>
      </c>
      <c r="D16" s="110" t="s">
        <v>30</v>
      </c>
      <c r="E16" s="110" t="s">
        <v>30</v>
      </c>
      <c r="F16" s="111" t="s">
        <v>30</v>
      </c>
      <c r="G16" s="9"/>
    </row>
    <row r="17" spans="1:7" ht="12.95" customHeight="1" x14ac:dyDescent="0.25">
      <c r="A17" s="42" t="s">
        <v>583</v>
      </c>
      <c r="B17" s="38"/>
      <c r="C17" s="107"/>
      <c r="D17" s="108"/>
      <c r="E17" s="108"/>
      <c r="F17" s="109"/>
      <c r="G17" s="9"/>
    </row>
    <row r="18" spans="1:7" ht="14.1" customHeight="1" x14ac:dyDescent="0.25">
      <c r="A18" s="43" t="s">
        <v>587</v>
      </c>
      <c r="B18" s="38">
        <v>700</v>
      </c>
      <c r="C18" s="107"/>
      <c r="D18" s="110">
        <v>14543046</v>
      </c>
      <c r="E18" s="110">
        <v>-7173990.2400000002</v>
      </c>
      <c r="F18" s="111">
        <v>21717036.239999998</v>
      </c>
      <c r="G18" s="9"/>
    </row>
    <row r="19" spans="1:7" x14ac:dyDescent="0.25">
      <c r="A19" s="44" t="s">
        <v>588</v>
      </c>
      <c r="B19" s="38">
        <v>700</v>
      </c>
      <c r="C19" s="107" t="s">
        <v>589</v>
      </c>
      <c r="D19" s="110">
        <v>14543046</v>
      </c>
      <c r="E19" s="110">
        <v>-7173990.2400000002</v>
      </c>
      <c r="F19" s="111">
        <v>21717036.239999998</v>
      </c>
      <c r="G19" s="9"/>
    </row>
    <row r="20" spans="1:7" ht="14.1" customHeight="1" x14ac:dyDescent="0.25">
      <c r="A20" s="41" t="s">
        <v>590</v>
      </c>
      <c r="B20" s="38">
        <v>710</v>
      </c>
      <c r="C20" s="107"/>
      <c r="D20" s="110">
        <v>-123310156.2</v>
      </c>
      <c r="E20" s="110">
        <v>-142702648.78999999</v>
      </c>
      <c r="F20" s="112" t="s">
        <v>591</v>
      </c>
      <c r="G20" s="9"/>
    </row>
    <row r="21" spans="1:7" x14ac:dyDescent="0.25">
      <c r="A21" s="24" t="s">
        <v>592</v>
      </c>
      <c r="B21" s="38">
        <v>710</v>
      </c>
      <c r="C21" s="107" t="s">
        <v>593</v>
      </c>
      <c r="D21" s="110">
        <v>-123310156.2</v>
      </c>
      <c r="E21" s="110">
        <v>-142702648.78999999</v>
      </c>
      <c r="F21" s="112" t="s">
        <v>591</v>
      </c>
      <c r="G21" s="9"/>
    </row>
    <row r="22" spans="1:7" x14ac:dyDescent="0.25">
      <c r="A22" s="24" t="s">
        <v>594</v>
      </c>
      <c r="B22" s="38">
        <v>710</v>
      </c>
      <c r="C22" s="107" t="s">
        <v>595</v>
      </c>
      <c r="D22" s="110">
        <v>-123310156.2</v>
      </c>
      <c r="E22" s="110">
        <v>-142702648.78999999</v>
      </c>
      <c r="F22" s="112" t="s">
        <v>591</v>
      </c>
      <c r="G22" s="9"/>
    </row>
    <row r="23" spans="1:7" ht="23.25" x14ac:dyDescent="0.25">
      <c r="A23" s="24" t="s">
        <v>596</v>
      </c>
      <c r="B23" s="38">
        <v>710</v>
      </c>
      <c r="C23" s="107" t="s">
        <v>597</v>
      </c>
      <c r="D23" s="110">
        <v>-123310156.2</v>
      </c>
      <c r="E23" s="110">
        <v>-142702648.78999999</v>
      </c>
      <c r="F23" s="112" t="s">
        <v>591</v>
      </c>
      <c r="G23" s="9"/>
    </row>
    <row r="24" spans="1:7" ht="23.25" x14ac:dyDescent="0.25">
      <c r="A24" s="24" t="s">
        <v>598</v>
      </c>
      <c r="B24" s="38">
        <v>710</v>
      </c>
      <c r="C24" s="107" t="s">
        <v>599</v>
      </c>
      <c r="D24" s="110">
        <v>-123310156.2</v>
      </c>
      <c r="E24" s="110">
        <v>-142702648.78999999</v>
      </c>
      <c r="F24" s="112" t="s">
        <v>591</v>
      </c>
      <c r="G24" s="9"/>
    </row>
    <row r="25" spans="1:7" ht="14.1" customHeight="1" x14ac:dyDescent="0.25">
      <c r="A25" s="41" t="s">
        <v>600</v>
      </c>
      <c r="B25" s="38">
        <v>720</v>
      </c>
      <c r="C25" s="107"/>
      <c r="D25" s="110">
        <v>137853202.19999999</v>
      </c>
      <c r="E25" s="110">
        <v>135528658.55000001</v>
      </c>
      <c r="F25" s="112" t="s">
        <v>591</v>
      </c>
      <c r="G25" s="9"/>
    </row>
    <row r="26" spans="1:7" x14ac:dyDescent="0.25">
      <c r="A26" s="24" t="s">
        <v>601</v>
      </c>
      <c r="B26" s="38">
        <v>720</v>
      </c>
      <c r="C26" s="113" t="s">
        <v>602</v>
      </c>
      <c r="D26" s="110">
        <v>137853202.19999999</v>
      </c>
      <c r="E26" s="110">
        <v>135528658.55000001</v>
      </c>
      <c r="F26" s="112" t="s">
        <v>591</v>
      </c>
      <c r="G26" s="9"/>
    </row>
    <row r="27" spans="1:7" x14ac:dyDescent="0.25">
      <c r="A27" s="24" t="s">
        <v>603</v>
      </c>
      <c r="B27" s="38">
        <v>720</v>
      </c>
      <c r="C27" s="113" t="s">
        <v>604</v>
      </c>
      <c r="D27" s="110">
        <v>137853202.19999999</v>
      </c>
      <c r="E27" s="110">
        <v>135528658.55000001</v>
      </c>
      <c r="F27" s="112" t="s">
        <v>591</v>
      </c>
      <c r="G27" s="9"/>
    </row>
    <row r="28" spans="1:7" ht="23.25" x14ac:dyDescent="0.25">
      <c r="A28" s="24" t="s">
        <v>605</v>
      </c>
      <c r="B28" s="38">
        <v>720</v>
      </c>
      <c r="C28" s="113" t="s">
        <v>606</v>
      </c>
      <c r="D28" s="110">
        <v>137853202.19999999</v>
      </c>
      <c r="E28" s="110">
        <v>135528658.55000001</v>
      </c>
      <c r="F28" s="112" t="s">
        <v>591</v>
      </c>
      <c r="G28" s="9"/>
    </row>
    <row r="29" spans="1:7" ht="23.25" x14ac:dyDescent="0.25">
      <c r="A29" s="24" t="s">
        <v>607</v>
      </c>
      <c r="B29" s="38">
        <v>720</v>
      </c>
      <c r="C29" s="113" t="s">
        <v>608</v>
      </c>
      <c r="D29" s="110">
        <v>137853202.19999999</v>
      </c>
      <c r="E29" s="110">
        <v>135528658.55000001</v>
      </c>
      <c r="F29" s="112" t="s">
        <v>591</v>
      </c>
      <c r="G29" s="9"/>
    </row>
    <row r="30" spans="1:7" ht="10.5" customHeight="1" x14ac:dyDescent="0.25">
      <c r="A30" s="45"/>
      <c r="B30" s="46"/>
      <c r="C30" s="114"/>
      <c r="D30" s="115"/>
      <c r="E30" s="116"/>
      <c r="F30" s="116"/>
      <c r="G30" s="9"/>
    </row>
    <row r="31" spans="1:7" ht="12" customHeight="1" x14ac:dyDescent="0.25">
      <c r="A31" s="48"/>
      <c r="B31" s="49" t="s">
        <v>610</v>
      </c>
      <c r="C31" s="63"/>
      <c r="D31" s="142" t="s">
        <v>611</v>
      </c>
      <c r="E31" s="143"/>
      <c r="F31" s="119" t="s">
        <v>612</v>
      </c>
      <c r="G31" s="9"/>
    </row>
    <row r="32" spans="1:7" ht="17.100000000000001" customHeight="1" x14ac:dyDescent="0.25">
      <c r="A32" s="10"/>
      <c r="B32" s="10"/>
      <c r="C32" s="65"/>
      <c r="D32" s="118"/>
      <c r="E32" s="60"/>
      <c r="F32" s="60"/>
      <c r="G32" s="9"/>
    </row>
    <row r="33" spans="1:7" hidden="1" x14ac:dyDescent="0.25">
      <c r="A33" s="10"/>
      <c r="B33" s="10" t="s">
        <v>614</v>
      </c>
      <c r="C33" s="65"/>
      <c r="D33" s="118"/>
      <c r="E33" s="60"/>
      <c r="F33" s="63"/>
      <c r="G33" s="9"/>
    </row>
    <row r="34" spans="1:7" hidden="1" x14ac:dyDescent="0.25">
      <c r="A34" s="50" t="s">
        <v>609</v>
      </c>
      <c r="B34" s="10"/>
      <c r="C34" s="65"/>
      <c r="D34" s="144"/>
      <c r="E34" s="145"/>
      <c r="F34" s="119" t="s">
        <v>614</v>
      </c>
      <c r="G34" s="9"/>
    </row>
    <row r="35" spans="1:7" hidden="1" x14ac:dyDescent="0.25">
      <c r="A35" s="50" t="s">
        <v>615</v>
      </c>
      <c r="B35" s="49" t="s">
        <v>610</v>
      </c>
      <c r="C35" s="63"/>
      <c r="D35" s="142" t="s">
        <v>611</v>
      </c>
      <c r="E35" s="143"/>
      <c r="F35" s="119" t="s">
        <v>614</v>
      </c>
      <c r="G35" s="9"/>
    </row>
    <row r="36" spans="1:7" ht="85.5" customHeight="1" x14ac:dyDescent="0.25">
      <c r="A36" s="122" t="s">
        <v>609</v>
      </c>
      <c r="B36" s="125"/>
      <c r="C36" s="1"/>
      <c r="D36" s="127" t="s">
        <v>621</v>
      </c>
      <c r="E36" s="124"/>
      <c r="F36" s="126"/>
      <c r="G36" s="123"/>
    </row>
    <row r="37" spans="1:7" hidden="1" x14ac:dyDescent="0.25">
      <c r="A37" s="10"/>
      <c r="B37" s="10" t="s">
        <v>614</v>
      </c>
      <c r="C37" s="65"/>
      <c r="D37" s="118"/>
      <c r="E37" s="60"/>
      <c r="F37" s="119" t="s">
        <v>614</v>
      </c>
      <c r="G37" s="9"/>
    </row>
    <row r="38" spans="1:7" hidden="1" x14ac:dyDescent="0.25">
      <c r="A38" s="50" t="s">
        <v>613</v>
      </c>
      <c r="B38" s="10"/>
      <c r="C38" s="65"/>
      <c r="D38" s="144"/>
      <c r="E38" s="145"/>
      <c r="F38" s="119" t="s">
        <v>614</v>
      </c>
      <c r="G38" s="9"/>
    </row>
    <row r="39" spans="1:7" hidden="1" x14ac:dyDescent="0.25">
      <c r="A39" s="50" t="s">
        <v>615</v>
      </c>
      <c r="B39" s="49" t="s">
        <v>610</v>
      </c>
      <c r="C39" s="63"/>
      <c r="D39" s="142" t="s">
        <v>611</v>
      </c>
      <c r="E39" s="143"/>
      <c r="F39" s="119" t="s">
        <v>614</v>
      </c>
      <c r="G39" s="9"/>
    </row>
    <row r="40" spans="1:7" ht="17.100000000000001" customHeight="1" x14ac:dyDescent="0.25">
      <c r="A40" s="10"/>
      <c r="B40" s="10"/>
      <c r="C40" s="65"/>
      <c r="D40" s="118"/>
      <c r="E40" s="60"/>
      <c r="F40" s="60"/>
      <c r="G40" s="9"/>
    </row>
    <row r="41" spans="1:7" ht="17.100000000000001" customHeight="1" x14ac:dyDescent="0.25">
      <c r="A41" s="10" t="s">
        <v>616</v>
      </c>
      <c r="B41" s="47"/>
      <c r="C41" s="117"/>
      <c r="D41" s="118"/>
      <c r="E41" s="54"/>
      <c r="F41" s="54"/>
      <c r="G41" s="9"/>
    </row>
    <row r="42" spans="1:7" hidden="1" x14ac:dyDescent="0.25">
      <c r="A42" s="51" t="s">
        <v>614</v>
      </c>
      <c r="B42" s="51"/>
      <c r="C42" s="120"/>
      <c r="D42" s="120"/>
      <c r="E42" s="120"/>
      <c r="F42" s="120"/>
      <c r="G42" s="9"/>
    </row>
    <row r="43" spans="1:7" ht="15" hidden="1" x14ac:dyDescent="0.25">
      <c r="A43" s="146" t="s">
        <v>614</v>
      </c>
      <c r="B43" s="147"/>
      <c r="C43" s="147"/>
      <c r="D43" s="147"/>
      <c r="E43" s="147"/>
      <c r="F43" s="147"/>
      <c r="G43" s="9"/>
    </row>
    <row r="44" spans="1:7" hidden="1" x14ac:dyDescent="0.25">
      <c r="A44" s="52" t="s">
        <v>614</v>
      </c>
      <c r="B44" s="52"/>
      <c r="C44" s="121"/>
      <c r="D44" s="121"/>
      <c r="E44" s="121"/>
      <c r="F44" s="121"/>
      <c r="G44" s="9"/>
    </row>
  </sheetData>
  <mergeCells count="13">
    <mergeCell ref="D31:E31"/>
    <mergeCell ref="D34:E34"/>
    <mergeCell ref="D35:E35"/>
    <mergeCell ref="D39:E39"/>
    <mergeCell ref="A43:F43"/>
    <mergeCell ref="D38:E38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scale="6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0A1E9E4-F695-4BA6-BAE4-7DCF656E758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DESKTOP-RMA0HLK\Наталья Сергеевна</dc:creator>
  <cp:lastModifiedBy>Наталья Сергеевна</cp:lastModifiedBy>
  <cp:lastPrinted>2021-04-29T08:49:59Z</cp:lastPrinted>
  <dcterms:created xsi:type="dcterms:W3CDTF">2021-02-01T20:02:02Z</dcterms:created>
  <dcterms:modified xsi:type="dcterms:W3CDTF">2021-04-29T08:53:55Z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овсянникованс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