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8910" tabRatio="862" activeTab="0"/>
  </bookViews>
  <sheets>
    <sheet name="год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<sst xmlns="http://schemas.openxmlformats.org/spreadsheetml/2006/main" count="57" uniqueCount="53">
  <si>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Периодичность:</t>
  </si>
  <si>
    <t>Единица измерения:</t>
  </si>
  <si>
    <t>А</t>
  </si>
  <si>
    <t>Итого:</t>
  </si>
  <si>
    <t xml:space="preserve">ОТЧЕТ </t>
  </si>
  <si>
    <t>Наименование муниципального района (городской округ)</t>
  </si>
  <si>
    <t xml:space="preserve">с начала года </t>
  </si>
  <si>
    <t xml:space="preserve">за отчетный период </t>
  </si>
  <si>
    <t>Произведено расходов из бюджетов муниципальных образований, всего</t>
  </si>
  <si>
    <t xml:space="preserve">в том числе произведено расходов за отчетный период 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</si>
  <si>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</si>
  <si>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</si>
  <si>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</si>
  <si>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</si>
  <si>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</si>
  <si>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</si>
  <si>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</si>
  <si>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</si>
  <si>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</si>
  <si>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Поступило средств из областного бюджета бюджетам муниципальных образований</t>
  </si>
  <si>
    <t>(форма 972-2)</t>
  </si>
  <si>
    <t xml:space="preserve"> о расходовании средств субвенций, предоставленных из областного бюджета бюджетам муниципальных образований на выполнение государственных полномочий в сфере административных правоотношений</t>
  </si>
  <si>
    <t xml:space="preserve">                Количество комиссий </t>
  </si>
  <si>
    <t>Приложение 2 
к приказу Комитета финансов
Ленинградской области
от 2015 года №</t>
  </si>
  <si>
    <t>Остаток на конец отчетного периода</t>
  </si>
  <si>
    <t xml:space="preserve"> Количество составленных административных протоколов об административных правонарушениях</t>
  </si>
  <si>
    <t>Остаток на начало отчетного периода</t>
  </si>
  <si>
    <t>начисления</t>
  </si>
  <si>
    <t>рубли</t>
  </si>
  <si>
    <t xml:space="preserve">Администрация МО Ломоносовский муниципальный район - </t>
  </si>
  <si>
    <t xml:space="preserve">Местная администрация МО Аннинское сельское поселение - </t>
  </si>
  <si>
    <t xml:space="preserve">Местная администрация МО Большеижорское городское поселение - </t>
  </si>
  <si>
    <t>Местная администрация МО Копорское сельское поселение -</t>
  </si>
  <si>
    <t>Местная администрация МО Кипенское сельское поселение -</t>
  </si>
  <si>
    <t>Местная администрация МО Лаголовское сельское поселение -</t>
  </si>
  <si>
    <t>Местная администрация МО Лебяженское городское  поселение -</t>
  </si>
  <si>
    <t>Местная администрация МО Лопухинское сельское поселение -</t>
  </si>
  <si>
    <t>Местная администрация МО Гостилицкое сельское поселение -</t>
  </si>
  <si>
    <t>Местная администрация МО Горбунковское сельское поселение -</t>
  </si>
  <si>
    <t xml:space="preserve">Местная администрация МО Низинское сельское поселение - </t>
  </si>
  <si>
    <t xml:space="preserve">Местная администрация МО Оржицкое сельское поселение - </t>
  </si>
  <si>
    <t xml:space="preserve">Местная администрация МО Пениковское сельское поселение - </t>
  </si>
  <si>
    <t xml:space="preserve">Местная администрация МО Ропшинское сельское поселение - </t>
  </si>
  <si>
    <t xml:space="preserve">Местная администрация МО Русско-Высоцкое сельское поселение - </t>
  </si>
  <si>
    <t xml:space="preserve">Местная администрация МО Виллозское сельское поселение - </t>
  </si>
  <si>
    <t>Финансовый орган муниципального образования</t>
  </si>
  <si>
    <t>Комитет финансов администрации Ломоносовского муниципального района</t>
  </si>
  <si>
    <t>Смирнова Т.В.</t>
  </si>
  <si>
    <t>Главный бухгалтер</t>
  </si>
  <si>
    <t>Прочие</t>
  </si>
  <si>
    <t>Чернова Е.А.</t>
  </si>
  <si>
    <t xml:space="preserve">   на  "01" января  2020 года</t>
  </si>
  <si>
    <t>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</si>
</sst>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Fill="1" applyAlignment="1">
      <alignment horizontal="right" vertical="top" wrapText="1"/>
      <protection/>
    </xf>
    <xf numFmtId="0" fontId="3" fillId="0" borderId="0" xfId="52" applyFont="1" applyFill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2" fillId="0" borderId="0" xfId="52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right" vertical="center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2" applyFont="1" applyFill="1" applyAlignment="1">
      <alignment wrapText="1"/>
      <protection/>
    </xf>
    <xf numFmtId="0" fontId="2" fillId="0" borderId="13" xfId="52" applyFill="1" applyBorder="1">
      <alignment/>
      <protection/>
    </xf>
    <xf numFmtId="0" fontId="4" fillId="0" borderId="0" xfId="52" applyFont="1" applyFill="1" applyAlignment="1">
      <alignment vertical="top" wrapText="1"/>
      <protection/>
    </xf>
    <xf numFmtId="0" fontId="2" fillId="0" borderId="12" xfId="52" applyFill="1" applyBorder="1" applyAlignment="1">
      <alignment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2" fillId="0" borderId="0" xfId="52" applyFill="1" applyAlignment="1">
      <alignment vertical="center"/>
      <protection/>
    </xf>
    <xf numFmtId="0" fontId="2" fillId="0" borderId="12" xfId="52" applyFill="1" applyBorder="1">
      <alignment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52" applyFill="1" applyBorder="1" applyAlignment="1">
      <alignment vertical="top" wrapText="1"/>
      <protection/>
    </xf>
    <xf numFmtId="0" fontId="2" fillId="0" borderId="0" xfId="52" applyFill="1" applyAlignment="1">
      <alignment vertical="top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right" vertical="center" wrapText="1"/>
      <protection/>
    </xf>
    <xf numFmtId="4" fontId="4" fillId="0" borderId="12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left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32" borderId="12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7" xfId="52" applyFont="1" applyFill="1" applyBorder="1" applyAlignment="1">
      <alignment vertical="top" wrapText="1"/>
      <protection/>
    </xf>
    <xf numFmtId="0" fontId="31" fillId="0" borderId="17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57150</xdr:rowOff>
    </xdr:from>
    <xdr:to>
      <xdr:col>21</xdr:col>
      <xdr:colOff>0</xdr:colOff>
      <xdr:row>40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5448300"/>
          <a:ext cx="13049250" cy="1676400"/>
          <a:chOff x="209550" y="2027850"/>
          <a:chExt cx="8106913" cy="1512639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885"/>
            <a:ext cx="1361961" cy="18454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 председатеяь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 финансов
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7369" y="2326974"/>
            <a:ext cx="687061" cy="18454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9952" y="2282730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29773" y="2863205"/>
            <a:ext cx="2922542" cy="21971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 20_19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01"/>
            <a:ext cx="1449111" cy="14937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56546" y="2291806"/>
            <a:ext cx="13376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2027850"/>
            <a:ext cx="2515170" cy="36038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31694" y="2274032"/>
            <a:ext cx="1082273" cy="86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0503"/>
            <a:ext cx="709355" cy="1406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84903" y="2274032"/>
            <a:ext cx="1254545" cy="86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9646" y="2317899"/>
            <a:ext cx="1426817" cy="1493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325"/>
            <a:ext cx="348597" cy="1671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599628"/>
            <a:ext cx="1396416" cy="1936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 комитета финансов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6860" y="2784170"/>
            <a:ext cx="10234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4170"/>
            <a:ext cx="816771" cy="12328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170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8309" y="2792867"/>
            <a:ext cx="1432897" cy="1758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9951" y="3276533"/>
            <a:ext cx="881627" cy="1142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9911" y="3382040"/>
            <a:ext cx="662740" cy="13197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0821" y="3382040"/>
            <a:ext cx="828932" cy="12328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0424" y="3382040"/>
            <a:ext cx="1436950" cy="1584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2040"/>
            <a:ext cx="668820" cy="13197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2825" y="3320778"/>
            <a:ext cx="7342836" cy="177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B9">
      <selection activeCell="F42" sqref="F42"/>
    </sheetView>
  </sheetViews>
  <sheetFormatPr defaultColWidth="9.140625" defaultRowHeight="15"/>
  <cols>
    <col min="1" max="1" width="9.140625" style="7" hidden="1" customWidth="1"/>
    <col min="2" max="2" width="23.28125" style="7" customWidth="1"/>
    <col min="3" max="3" width="12.28125" style="7" customWidth="1"/>
    <col min="4" max="5" width="16.140625" style="7" customWidth="1"/>
    <col min="6" max="6" width="11.421875" style="7" customWidth="1"/>
    <col min="7" max="7" width="13.00390625" style="7" customWidth="1"/>
    <col min="8" max="9" width="11.8515625" style="7" customWidth="1"/>
    <col min="10" max="10" width="10.7109375" style="7" customWidth="1"/>
    <col min="11" max="11" width="10.57421875" style="7" customWidth="1"/>
    <col min="12" max="12" width="10.421875" style="7" customWidth="1"/>
    <col min="13" max="17" width="0" style="7" hidden="1" customWidth="1"/>
    <col min="18" max="19" width="10.7109375" style="7" customWidth="1"/>
    <col min="20" max="20" width="10.421875" style="7" customWidth="1"/>
    <col min="21" max="21" width="16.140625" style="7" customWidth="1"/>
    <col min="22" max="16384" width="9.140625" style="7" customWidth="1"/>
  </cols>
  <sheetData>
    <row r="1" spans="2:22" ht="62.25" customHeight="1">
      <c r="B1" s="8"/>
      <c r="C1" s="8"/>
      <c r="D1" s="8"/>
      <c r="E1" s="8"/>
      <c r="F1" s="8"/>
      <c r="G1" s="2"/>
      <c r="H1" s="2"/>
      <c r="I1" s="2"/>
      <c r="T1" s="32" t="s">
        <v>23</v>
      </c>
      <c r="U1" s="32"/>
      <c r="V1" s="9"/>
    </row>
    <row r="2" spans="2:21" ht="12.75">
      <c r="B2" s="8"/>
      <c r="C2" s="8"/>
      <c r="D2" s="8"/>
      <c r="E2" s="8"/>
      <c r="F2" s="8"/>
      <c r="G2" s="2"/>
      <c r="H2" s="2"/>
      <c r="I2" s="2"/>
      <c r="J2" s="1"/>
      <c r="U2" s="10" t="s">
        <v>20</v>
      </c>
    </row>
    <row r="3" spans="2:21" ht="15.75" customHeight="1" thickBot="1"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ht="27" customHeight="1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ht="16.5" customHeight="1">
      <c r="B5" s="35" t="s">
        <v>51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2:11" ht="38.25">
      <c r="B6" s="11" t="s">
        <v>45</v>
      </c>
      <c r="C6" s="36" t="s">
        <v>46</v>
      </c>
      <c r="D6" s="37"/>
      <c r="E6" s="37"/>
      <c r="F6" s="37"/>
      <c r="G6" s="37"/>
      <c r="H6" s="37"/>
      <c r="I6" s="37"/>
      <c r="J6" s="37"/>
      <c r="K6" s="8"/>
    </row>
    <row r="7" spans="2:21" ht="12.75">
      <c r="B7" s="12" t="s">
        <v>0</v>
      </c>
      <c r="C7" s="29" t="s">
        <v>52</v>
      </c>
      <c r="D7" s="29"/>
      <c r="E7" s="29"/>
      <c r="F7" s="29"/>
      <c r="G7" s="29"/>
      <c r="H7" s="29"/>
      <c r="I7" s="29"/>
      <c r="J7" s="29"/>
      <c r="K7" s="29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2.75">
      <c r="B8" s="12" t="s">
        <v>1</v>
      </c>
      <c r="C8" s="29" t="s">
        <v>28</v>
      </c>
      <c r="D8" s="29"/>
      <c r="E8" s="29"/>
      <c r="F8" s="29"/>
      <c r="G8" s="29"/>
      <c r="H8" s="29"/>
      <c r="I8" s="29"/>
      <c r="J8" s="29"/>
      <c r="K8" s="29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11" ht="12.75">
      <c r="B9" s="14"/>
      <c r="C9" s="2"/>
      <c r="D9" s="2"/>
      <c r="E9" s="2"/>
      <c r="F9" s="2"/>
      <c r="G9" s="2"/>
      <c r="H9" s="2"/>
      <c r="I9" s="2"/>
      <c r="J9" s="8"/>
      <c r="K9" s="8"/>
    </row>
    <row r="10" spans="1:21" s="17" customFormat="1" ht="90.75" customHeight="1">
      <c r="A10" s="15"/>
      <c r="B10" s="30" t="s">
        <v>5</v>
      </c>
      <c r="C10" s="30" t="s">
        <v>22</v>
      </c>
      <c r="D10" s="30" t="s">
        <v>25</v>
      </c>
      <c r="E10" s="30" t="s">
        <v>26</v>
      </c>
      <c r="F10" s="28" t="s">
        <v>19</v>
      </c>
      <c r="G10" s="28"/>
      <c r="H10" s="28" t="s">
        <v>8</v>
      </c>
      <c r="I10" s="28"/>
      <c r="J10" s="28" t="s">
        <v>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24</v>
      </c>
    </row>
    <row r="11" spans="1:21" ht="58.5" customHeight="1">
      <c r="A11" s="18"/>
      <c r="B11" s="31"/>
      <c r="C11" s="31"/>
      <c r="D11" s="31"/>
      <c r="E11" s="31"/>
      <c r="F11" s="16" t="s">
        <v>6</v>
      </c>
      <c r="G11" s="16" t="s">
        <v>7</v>
      </c>
      <c r="H11" s="16" t="s">
        <v>6</v>
      </c>
      <c r="I11" s="16" t="s">
        <v>7</v>
      </c>
      <c r="J11" s="16" t="s">
        <v>10</v>
      </c>
      <c r="K11" s="16" t="s">
        <v>27</v>
      </c>
      <c r="L11" s="19" t="s">
        <v>11</v>
      </c>
      <c r="M11" s="19" t="s">
        <v>12</v>
      </c>
      <c r="N11" s="19" t="s">
        <v>13</v>
      </c>
      <c r="O11" s="19" t="s">
        <v>14</v>
      </c>
      <c r="P11" s="19" t="s">
        <v>15</v>
      </c>
      <c r="Q11" s="19" t="s">
        <v>16</v>
      </c>
      <c r="R11" s="19" t="s">
        <v>17</v>
      </c>
      <c r="S11" s="19" t="s">
        <v>49</v>
      </c>
      <c r="T11" s="19" t="s">
        <v>18</v>
      </c>
      <c r="U11" s="28"/>
    </row>
    <row r="12" spans="1:21" s="21" customFormat="1" ht="13.5" customHeight="1">
      <c r="A12" s="20"/>
      <c r="B12" s="6" t="s">
        <v>2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/>
      <c r="T12" s="6">
        <v>17</v>
      </c>
      <c r="U12" s="6">
        <v>18</v>
      </c>
    </row>
    <row r="13" spans="1:21" s="21" customFormat="1" ht="38.25" hidden="1">
      <c r="A13" s="20"/>
      <c r="B13" s="3" t="s">
        <v>29</v>
      </c>
      <c r="C13" s="6">
        <v>1</v>
      </c>
      <c r="D13" s="6">
        <v>2</v>
      </c>
      <c r="E13" s="5">
        <v>0</v>
      </c>
      <c r="F13" s="5">
        <v>176457.5</v>
      </c>
      <c r="G13" s="5">
        <v>176457.5</v>
      </c>
      <c r="H13" s="5">
        <v>126871.23</v>
      </c>
      <c r="I13" s="5">
        <f>SUM(J13:T13)</f>
        <v>126871.23000000001</v>
      </c>
      <c r="J13" s="5">
        <v>99994.8</v>
      </c>
      <c r="K13" s="5">
        <v>26876.43</v>
      </c>
      <c r="L13" s="5"/>
      <c r="M13" s="5"/>
      <c r="N13" s="5"/>
      <c r="O13" s="5"/>
      <c r="P13" s="5"/>
      <c r="Q13" s="5"/>
      <c r="R13" s="5"/>
      <c r="S13" s="5"/>
      <c r="T13" s="5"/>
      <c r="U13" s="5">
        <f>SUM(F13-H13)</f>
        <v>49586.270000000004</v>
      </c>
    </row>
    <row r="14" spans="1:21" s="21" customFormat="1" ht="38.25" hidden="1">
      <c r="A14" s="20"/>
      <c r="B14" s="3" t="s">
        <v>30</v>
      </c>
      <c r="C14" s="6">
        <v>1</v>
      </c>
      <c r="D14" s="6">
        <v>0</v>
      </c>
      <c r="E14" s="5">
        <v>0</v>
      </c>
      <c r="F14" s="5">
        <v>148063.75</v>
      </c>
      <c r="G14" s="5">
        <v>148063.75</v>
      </c>
      <c r="H14" s="5">
        <v>114216</v>
      </c>
      <c r="I14" s="5">
        <f>SUM(J14:T14)</f>
        <v>114216</v>
      </c>
      <c r="J14" s="5">
        <v>97482.83</v>
      </c>
      <c r="K14" s="5">
        <v>16505.87</v>
      </c>
      <c r="L14" s="5">
        <v>227.3</v>
      </c>
      <c r="M14" s="5"/>
      <c r="N14" s="5"/>
      <c r="O14" s="5"/>
      <c r="P14" s="5"/>
      <c r="Q14" s="5"/>
      <c r="R14" s="5"/>
      <c r="S14" s="5"/>
      <c r="T14" s="5"/>
      <c r="U14" s="5">
        <f aca="true" t="shared" si="0" ref="U14:U28">SUM(F14-H14)</f>
        <v>33847.75</v>
      </c>
    </row>
    <row r="15" spans="1:21" s="21" customFormat="1" ht="38.25" hidden="1">
      <c r="A15" s="20"/>
      <c r="B15" s="4" t="s">
        <v>31</v>
      </c>
      <c r="C15" s="6">
        <v>1</v>
      </c>
      <c r="D15" s="6">
        <v>2</v>
      </c>
      <c r="E15" s="5">
        <v>0</v>
      </c>
      <c r="F15" s="5">
        <v>134906.25</v>
      </c>
      <c r="G15" s="5">
        <v>134906.25</v>
      </c>
      <c r="H15" s="5">
        <v>58867.01</v>
      </c>
      <c r="I15" s="5">
        <f aca="true" t="shared" si="1" ref="I15:I28">SUM(J15:T15)</f>
        <v>58867.01</v>
      </c>
      <c r="J15" s="5">
        <v>58867.01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76039.23999999999</v>
      </c>
    </row>
    <row r="16" spans="1:21" s="21" customFormat="1" ht="38.25" hidden="1">
      <c r="A16" s="20"/>
      <c r="B16" s="3" t="s">
        <v>32</v>
      </c>
      <c r="C16" s="6">
        <v>0</v>
      </c>
      <c r="D16" s="6">
        <v>0</v>
      </c>
      <c r="E16" s="5">
        <v>0</v>
      </c>
      <c r="F16" s="5">
        <v>1000</v>
      </c>
      <c r="G16" s="5">
        <v>1000</v>
      </c>
      <c r="H16" s="5">
        <v>1000</v>
      </c>
      <c r="I16" s="5">
        <f t="shared" si="1"/>
        <v>1000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1000</v>
      </c>
      <c r="U16" s="5">
        <f t="shared" si="0"/>
        <v>0</v>
      </c>
    </row>
    <row r="17" spans="1:21" s="21" customFormat="1" ht="38.25" hidden="1">
      <c r="A17" s="20"/>
      <c r="B17" s="3" t="s">
        <v>33</v>
      </c>
      <c r="C17" s="6">
        <v>0</v>
      </c>
      <c r="D17" s="6">
        <v>0</v>
      </c>
      <c r="E17" s="5">
        <v>0</v>
      </c>
      <c r="F17" s="5">
        <v>134906.25</v>
      </c>
      <c r="G17" s="5">
        <v>134906.25</v>
      </c>
      <c r="H17" s="5">
        <v>0</v>
      </c>
      <c r="I17" s="5">
        <f t="shared" si="1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134906.25</v>
      </c>
    </row>
    <row r="18" spans="1:21" s="21" customFormat="1" ht="38.25" hidden="1">
      <c r="A18" s="20"/>
      <c r="B18" s="3" t="s">
        <v>34</v>
      </c>
      <c r="C18" s="6">
        <v>0</v>
      </c>
      <c r="D18" s="27">
        <v>0</v>
      </c>
      <c r="E18" s="5">
        <v>0</v>
      </c>
      <c r="F18" s="5">
        <v>1000</v>
      </c>
      <c r="G18" s="5">
        <v>1000</v>
      </c>
      <c r="H18" s="5">
        <v>0</v>
      </c>
      <c r="I18" s="5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1000</v>
      </c>
    </row>
    <row r="19" spans="1:21" s="21" customFormat="1" ht="38.25" hidden="1">
      <c r="A19" s="20"/>
      <c r="B19" s="3" t="s">
        <v>35</v>
      </c>
      <c r="C19" s="6">
        <v>1</v>
      </c>
      <c r="D19" s="6">
        <v>0</v>
      </c>
      <c r="E19" s="5">
        <v>0</v>
      </c>
      <c r="F19" s="5">
        <v>148063.75</v>
      </c>
      <c r="G19" s="5">
        <v>148063.75</v>
      </c>
      <c r="H19" s="5">
        <v>136406.4</v>
      </c>
      <c r="I19" s="5">
        <f t="shared" si="1"/>
        <v>136406.4</v>
      </c>
      <c r="J19" s="5">
        <v>79600</v>
      </c>
      <c r="K19" s="5">
        <v>56806.4</v>
      </c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11657.350000000006</v>
      </c>
    </row>
    <row r="20" spans="1:21" s="21" customFormat="1" ht="38.25" hidden="1">
      <c r="A20" s="20"/>
      <c r="B20" s="3" t="s">
        <v>36</v>
      </c>
      <c r="C20" s="6">
        <v>0</v>
      </c>
      <c r="D20" s="6">
        <v>0</v>
      </c>
      <c r="E20" s="5">
        <v>0</v>
      </c>
      <c r="F20" s="5">
        <v>1000</v>
      </c>
      <c r="G20" s="5">
        <v>1000</v>
      </c>
      <c r="H20" s="5">
        <v>0</v>
      </c>
      <c r="I20" s="5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1000</v>
      </c>
    </row>
    <row r="21" spans="1:21" s="21" customFormat="1" ht="38.25" hidden="1">
      <c r="A21" s="20"/>
      <c r="B21" s="3" t="s">
        <v>37</v>
      </c>
      <c r="C21" s="6">
        <v>1</v>
      </c>
      <c r="D21" s="6">
        <v>4</v>
      </c>
      <c r="E21" s="5">
        <v>0</v>
      </c>
      <c r="F21" s="5">
        <v>134906.25</v>
      </c>
      <c r="G21" s="5">
        <v>134906.25</v>
      </c>
      <c r="H21" s="5">
        <v>91936.34</v>
      </c>
      <c r="I21" s="5">
        <f t="shared" si="1"/>
        <v>91936.34000000001</v>
      </c>
      <c r="J21" s="5">
        <v>72629.6</v>
      </c>
      <c r="K21" s="5">
        <v>19306.74</v>
      </c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42969.91</v>
      </c>
    </row>
    <row r="22" spans="1:21" s="21" customFormat="1" ht="38.25" hidden="1">
      <c r="A22" s="20"/>
      <c r="B22" s="3" t="s">
        <v>38</v>
      </c>
      <c r="C22" s="6">
        <v>0</v>
      </c>
      <c r="D22" s="6">
        <v>2</v>
      </c>
      <c r="E22" s="5">
        <v>0</v>
      </c>
      <c r="F22" s="5">
        <v>1000</v>
      </c>
      <c r="G22" s="5">
        <v>1000</v>
      </c>
      <c r="H22" s="5">
        <v>0</v>
      </c>
      <c r="I22" s="5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1000</v>
      </c>
    </row>
    <row r="23" spans="1:21" s="21" customFormat="1" ht="38.25">
      <c r="A23" s="20"/>
      <c r="B23" s="4" t="s">
        <v>39</v>
      </c>
      <c r="C23" s="6">
        <v>1</v>
      </c>
      <c r="D23" s="6">
        <v>4</v>
      </c>
      <c r="E23" s="5">
        <v>0</v>
      </c>
      <c r="F23" s="5">
        <f>G23</f>
        <v>3520</v>
      </c>
      <c r="G23" s="5">
        <v>3520</v>
      </c>
      <c r="H23" s="5">
        <f>I23</f>
        <v>3520</v>
      </c>
      <c r="I23" s="5">
        <v>3520</v>
      </c>
      <c r="J23" s="5">
        <v>0</v>
      </c>
      <c r="K23" s="5">
        <v>0</v>
      </c>
      <c r="L23" s="5"/>
      <c r="M23" s="5"/>
      <c r="N23" s="5"/>
      <c r="O23" s="5"/>
      <c r="P23" s="5"/>
      <c r="Q23" s="5"/>
      <c r="R23" s="5"/>
      <c r="S23" s="5"/>
      <c r="T23" s="5">
        <v>3520</v>
      </c>
      <c r="U23" s="5">
        <f t="shared" si="0"/>
        <v>0</v>
      </c>
    </row>
    <row r="24" spans="1:21" s="21" customFormat="1" ht="38.25" hidden="1">
      <c r="A24" s="20"/>
      <c r="B24" s="4" t="s">
        <v>40</v>
      </c>
      <c r="C24" s="6">
        <v>0</v>
      </c>
      <c r="D24" s="6">
        <v>0</v>
      </c>
      <c r="E24" s="5">
        <v>0</v>
      </c>
      <c r="F24" s="5">
        <v>1000</v>
      </c>
      <c r="G24" s="5">
        <v>1000</v>
      </c>
      <c r="H24" s="5">
        <v>0</v>
      </c>
      <c r="I24" s="5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1000</v>
      </c>
    </row>
    <row r="25" spans="1:21" s="21" customFormat="1" ht="38.25" hidden="1">
      <c r="A25" s="20"/>
      <c r="B25" s="4" t="s">
        <v>41</v>
      </c>
      <c r="C25" s="6">
        <v>1</v>
      </c>
      <c r="D25" s="6">
        <v>0</v>
      </c>
      <c r="E25" s="5">
        <v>0</v>
      </c>
      <c r="F25" s="5">
        <v>1000</v>
      </c>
      <c r="G25" s="5">
        <v>1000</v>
      </c>
      <c r="H25" s="5">
        <v>0</v>
      </c>
      <c r="I25" s="5">
        <f t="shared" si="1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1000</v>
      </c>
    </row>
    <row r="26" spans="1:21" s="21" customFormat="1" ht="38.25" hidden="1">
      <c r="A26" s="20"/>
      <c r="B26" s="4" t="s">
        <v>42</v>
      </c>
      <c r="C26" s="6">
        <v>1</v>
      </c>
      <c r="D26" s="6">
        <v>0</v>
      </c>
      <c r="E26" s="5">
        <v>0</v>
      </c>
      <c r="F26" s="5">
        <v>1000</v>
      </c>
      <c r="G26" s="5">
        <v>1000</v>
      </c>
      <c r="H26" s="5">
        <v>0</v>
      </c>
      <c r="I26" s="5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1000</v>
      </c>
    </row>
    <row r="27" spans="1:21" s="21" customFormat="1" ht="38.25" hidden="1">
      <c r="A27" s="20"/>
      <c r="B27" s="4" t="s">
        <v>43</v>
      </c>
      <c r="C27" s="6">
        <v>0</v>
      </c>
      <c r="D27" s="6">
        <v>0</v>
      </c>
      <c r="E27" s="5">
        <v>0</v>
      </c>
      <c r="F27" s="5">
        <v>1000</v>
      </c>
      <c r="G27" s="5">
        <v>1000</v>
      </c>
      <c r="H27" s="5">
        <v>0</v>
      </c>
      <c r="I27" s="5">
        <f t="shared" si="1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1000</v>
      </c>
    </row>
    <row r="28" spans="1:21" s="21" customFormat="1" ht="38.25" hidden="1">
      <c r="A28" s="20"/>
      <c r="B28" s="4" t="s">
        <v>44</v>
      </c>
      <c r="C28" s="6">
        <v>0</v>
      </c>
      <c r="D28" s="6">
        <v>0</v>
      </c>
      <c r="E28" s="5">
        <v>0</v>
      </c>
      <c r="F28" s="5">
        <v>1000</v>
      </c>
      <c r="G28" s="5">
        <v>1000</v>
      </c>
      <c r="H28" s="5">
        <v>0</v>
      </c>
      <c r="I28" s="5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1000</v>
      </c>
    </row>
    <row r="29" spans="1:21" ht="12.75" hidden="1">
      <c r="A29" s="18"/>
      <c r="B29" s="22" t="s">
        <v>3</v>
      </c>
      <c r="C29" s="23">
        <f aca="true" t="shared" si="2" ref="C29:I29">SUM(C13:C28)</f>
        <v>8</v>
      </c>
      <c r="D29" s="23">
        <f t="shared" si="2"/>
        <v>14</v>
      </c>
      <c r="E29" s="24">
        <f t="shared" si="2"/>
        <v>0</v>
      </c>
      <c r="F29" s="24">
        <f t="shared" si="2"/>
        <v>889823.75</v>
      </c>
      <c r="G29" s="24">
        <f t="shared" si="2"/>
        <v>889823.75</v>
      </c>
      <c r="H29" s="24">
        <f t="shared" si="2"/>
        <v>532816.98</v>
      </c>
      <c r="I29" s="24">
        <f t="shared" si="2"/>
        <v>532816.98</v>
      </c>
      <c r="J29" s="24">
        <f aca="true" t="shared" si="3" ref="J29:U29">SUM(J13:J28)</f>
        <v>408574.24</v>
      </c>
      <c r="K29" s="24">
        <f t="shared" si="3"/>
        <v>119495.44000000002</v>
      </c>
      <c r="L29" s="24">
        <f t="shared" si="3"/>
        <v>227.3</v>
      </c>
      <c r="M29" s="24">
        <f t="shared" si="3"/>
        <v>0</v>
      </c>
      <c r="N29" s="24">
        <f t="shared" si="3"/>
        <v>0</v>
      </c>
      <c r="O29" s="24">
        <f t="shared" si="3"/>
        <v>0</v>
      </c>
      <c r="P29" s="24">
        <f t="shared" si="3"/>
        <v>0</v>
      </c>
      <c r="Q29" s="24">
        <f t="shared" si="3"/>
        <v>0</v>
      </c>
      <c r="R29" s="24">
        <f t="shared" si="3"/>
        <v>0</v>
      </c>
      <c r="S29" s="24">
        <f t="shared" si="3"/>
        <v>0</v>
      </c>
      <c r="T29" s="24">
        <f t="shared" si="3"/>
        <v>4520</v>
      </c>
      <c r="U29" s="24">
        <f t="shared" si="3"/>
        <v>357006.77</v>
      </c>
    </row>
    <row r="30" spans="2:11" ht="12.75" customHeight="1">
      <c r="B30" s="25"/>
      <c r="C30" s="26"/>
      <c r="D30" s="26"/>
      <c r="E30" s="26"/>
      <c r="F30" s="26"/>
      <c r="G30" s="26"/>
      <c r="H30" s="26"/>
      <c r="I30" s="26"/>
      <c r="J30" s="8"/>
      <c r="K30" s="8"/>
    </row>
    <row r="31" ht="12.75"/>
    <row r="32" ht="12.75">
      <c r="F32" s="7" t="s">
        <v>50</v>
      </c>
    </row>
    <row r="33" ht="12.75"/>
    <row r="34" ht="12.75"/>
    <row r="35" spans="12:15" ht="12.75">
      <c r="L35" s="7" t="s">
        <v>47</v>
      </c>
      <c r="O35" s="7" t="s">
        <v>47</v>
      </c>
    </row>
    <row r="36" ht="12.75"/>
    <row r="37" ht="12.75"/>
    <row r="38" ht="12.75">
      <c r="T38" s="7">
        <v>4230015</v>
      </c>
    </row>
    <row r="39" spans="4:10" ht="12.75">
      <c r="D39" s="7" t="s">
        <v>48</v>
      </c>
      <c r="J39" s="7" t="s">
        <v>47</v>
      </c>
    </row>
  </sheetData>
  <sheetProtection/>
  <mergeCells count="15">
    <mergeCell ref="U10:U11"/>
    <mergeCell ref="C8:K8"/>
    <mergeCell ref="B10:B11"/>
    <mergeCell ref="C10:C11"/>
    <mergeCell ref="D10:D11"/>
    <mergeCell ref="E10:E11"/>
    <mergeCell ref="F10:G10"/>
    <mergeCell ref="H10:I10"/>
    <mergeCell ref="J10:T10"/>
    <mergeCell ref="T1:U1"/>
    <mergeCell ref="B3:U3"/>
    <mergeCell ref="B4:U4"/>
    <mergeCell ref="B5:U5"/>
    <mergeCell ref="C6:J6"/>
    <mergeCell ref="C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Наталья Сергеевна</cp:lastModifiedBy>
  <cp:lastPrinted>2019-04-05T08:42:01Z</cp:lastPrinted>
  <dcterms:created xsi:type="dcterms:W3CDTF">2015-05-07T14:45:56Z</dcterms:created>
  <dcterms:modified xsi:type="dcterms:W3CDTF">2020-01-13T11:41:18Z</dcterms:modified>
  <cp:category/>
  <cp:version/>
  <cp:contentType/>
  <cp:contentStatus/>
</cp:coreProperties>
</file>