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355" tabRatio="834" activeTab="0"/>
  </bookViews>
  <sheets>
    <sheet name="1" sheetId="1" r:id="rId1"/>
    <sheet name="2" sheetId="2" r:id="rId2"/>
    <sheet name="3" sheetId="3" r:id="rId3"/>
    <sheet name="7" sheetId="4" r:id="rId4"/>
    <sheet name="8" sheetId="5" r:id="rId5"/>
    <sheet name="9" sheetId="6" r:id="rId6"/>
    <sheet name="10" sheetId="7" r:id="rId7"/>
  </sheets>
  <externalReferences>
    <externalReference r:id="rId10"/>
  </externalReferences>
  <definedNames>
    <definedName name="_xlnm.Print_Titles" localSheetId="1">'2'!$9:$11</definedName>
    <definedName name="_xlnm.Print_Area" localSheetId="1">'2'!$A$1:$E$52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<sst xmlns="http://schemas.openxmlformats.org/spreadsheetml/2006/main" count="196" uniqueCount="164">
  <si>
    <t>УТВЕРЖДЕНО</t>
  </si>
  <si>
    <t>Решением Совета депутатов</t>
  </si>
  <si>
    <t>МО Низинское сельское поселение</t>
  </si>
  <si>
    <t xml:space="preserve">  ИСТОЧНИКИ  </t>
  </si>
  <si>
    <t>КОД</t>
  </si>
  <si>
    <t>Наименование</t>
  </si>
  <si>
    <t>Сумма (тысяч рублей)</t>
  </si>
  <si>
    <t>903 01 05 00 00 00 0000 000</t>
  </si>
  <si>
    <t>ПРОГНОЗИРУЕМЫЕ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</si>
  <si>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</si>
  <si>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</si>
  <si>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</si>
  <si>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</si>
  <si>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</si>
  <si>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</si>
  <si>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</si>
  <si>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</si>
  <si>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</si>
  <si>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</si>
  <si>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</si>
  <si>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</si>
  <si>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</si>
  <si>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</si>
  <si>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 xml:space="preserve">Налог на имущество 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</si>
  <si>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</si>
  <si>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</si>
  <si>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</si>
  <si>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</si>
  <si>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</si>
  <si>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</si>
  <si>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</si>
  <si>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</si>
  <si>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</si>
  <si>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</si>
  <si>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</si>
  <si>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</si>
  <si>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1 15 00000 00 0000 000</t>
  </si>
  <si>
    <t>АДМИНИСТРАТИВНЫЕ ПЛАТЕЖИ И СБОРЫ</t>
  </si>
  <si>
    <t>1 15 02000 00 0000 140</t>
  </si>
  <si>
    <t>Платежи, взимаемые  государственными и муниципальными организациями за выполнение определенных функций.</t>
  </si>
  <si>
    <t>ШТРАФНЫЕ САНКЦИИ, ВОЗМЕЩЕНИЕ УЩЕРБА</t>
  </si>
  <si>
    <t>2 00 00000 00 0000 000</t>
  </si>
  <si>
    <t>БЕЗВОЗМЕЗДНЫЕ ПОСТУПЛЕНИЯ</t>
  </si>
  <si>
    <t>ВСЕГО ДОХОДОВ: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</si>
  <si>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</si>
  <si>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</si>
  <si>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2 02 20000 00 0000 000</t>
  </si>
  <si>
    <t>Субсидии бюджетам субъектов Российской Федерации и муниципальных образований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</si>
  <si>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</si>
  <si>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и дворовых территорий многоквартирных домов 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</si>
  <si>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</si>
  <si>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</si>
  <si>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</si>
  <si>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</si>
  <si>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2 02 10000 00 0000 000</t>
  </si>
  <si>
    <t>Дотации бюджетам бюджетной системы Российской Федерации</t>
  </si>
  <si>
    <t>Прочие дотации бюджетам сельских поселений</t>
  </si>
  <si>
    <t>НАЛОГОВЫЕ ДОХОДЫ</t>
  </si>
  <si>
    <t>НЕНАЛОГОВЫЕ ДОХОДЫ</t>
  </si>
  <si>
    <t>2 02 19999 10 0000 150</t>
  </si>
  <si>
    <t>2 02 20216 10 0000 150</t>
  </si>
  <si>
    <t>2 02 29999 10 0000 150</t>
  </si>
  <si>
    <t>2 02 35118 10 0000 150</t>
  </si>
  <si>
    <t>2 02 30024 10 0000 150</t>
  </si>
  <si>
    <t>2 02 25555 10 0000 150</t>
  </si>
  <si>
    <t>2 02 20077 10 0000 150</t>
  </si>
  <si>
    <t>2 02 3000 00 0000 150</t>
  </si>
  <si>
    <t xml:space="preserve">Субсидии бюджетам сельских поселений на реализацию программ формирования современной городской среды
</t>
  </si>
  <si>
    <t>1 16 00000 00 0000 000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</si>
  <si>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</si>
  <si>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</si>
  <si>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</si>
  <si>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</si>
  <si>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1 12 01000 00 0000 120</t>
  </si>
  <si>
    <t>Плата за негативное воздействие на окружающую среду</t>
  </si>
  <si>
    <t>1 12 00000 00 0000 000</t>
  </si>
  <si>
    <t>ПЛАТЕЖИ ПРИ ПОЛЬЗОВАНИИ ПРИРОДНЫМИ РЕСУРСАМ</t>
  </si>
  <si>
    <t>Изменение  остатков  средств  на счетах по учету средств бюджетов</t>
  </si>
  <si>
    <t>903  01 05 02 01 10 0000 000</t>
  </si>
  <si>
    <t>Изменениее прочих остатков денежных средств бюджетов сельских поселений</t>
  </si>
  <si>
    <t>дороги</t>
  </si>
  <si>
    <t>газопровод</t>
  </si>
  <si>
    <t>1 13 02000 00 0000 130</t>
  </si>
  <si>
    <t>1 13 00000 00 0000 130</t>
  </si>
  <si>
    <t>2024 год</t>
  </si>
  <si>
    <t>Наименование и местонахождение объекта</t>
  </si>
  <si>
    <t>Срок финансирования</t>
  </si>
  <si>
    <t>Планируемые объемы финансирования                                                                                (в тыс. рублей)</t>
  </si>
  <si>
    <t>Индикаторы реализации (целевые задания, мощность)</t>
  </si>
  <si>
    <t>ГРБС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</si>
  <si>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</si>
  <si>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</si>
  <si>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</si>
  <si>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</si>
  <si>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</si>
  <si>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Объект 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</si>
  <si>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</si>
  <si>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 xml:space="preserve">ИТОГО: </t>
  </si>
  <si>
    <t>Местная администрация МО Низинское сельское поселение</t>
  </si>
  <si>
    <t>НОРМАТИВЫ</t>
  </si>
  <si>
    <t>распределения доходов, поступающих в бюджет</t>
  </si>
  <si>
    <t xml:space="preserve">  МО  Низинское сельское поселение</t>
  </si>
  <si>
    <t>Норматив в процентах</t>
  </si>
  <si>
    <t>Наименование дохода</t>
  </si>
  <si>
    <t>В ЧАСТИ ДОХОДОВ ОТ ОКАЗАНИЯ ПЛАТНЫХ УСЛУГ</t>
  </si>
  <si>
    <t>Прочие доходы от оказания платных услуг (работ) получателями средств бюджетов поселений</t>
  </si>
  <si>
    <t>В ЧАСТИ ДОХОДОВ ОТ ПОСТУПЛЕНИЯ АДМИНИСТРАТИВНЫХ ПЛАТЕЖЕЙ И СБОРОВ</t>
  </si>
  <si>
    <t>Платежи взимаемые органами управления (организациями) поселений за выполнение определенных функций</t>
  </si>
  <si>
    <t>В ЧАСТИ ПРОЧИХ НЕНАЛОГОВЫХ ДОХОДОВ</t>
  </si>
  <si>
    <t>Доходы от арендной платы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</si>
  <si>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</si>
  <si>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муниципальных районов</t>
  </si>
  <si>
    <t xml:space="preserve">                                            ПЕРЕЧЕНЬ ГЛАВНЫХ РАСПОРЯДИТЕЛЕЙ СРЕДСТВ БЮДЖЕТА</t>
  </si>
  <si>
    <t xml:space="preserve">    МО НИЗИНСКОЕ СЕЛЬСКОЕ ПОСЕЛЕНИЕ </t>
  </si>
  <si>
    <t>КОД ГРБС</t>
  </si>
  <si>
    <t>Наименование главного распорядителя средств бюджета муниципального образования</t>
  </si>
  <si>
    <t>Совет депутатов МО Низинское сельское поселение</t>
  </si>
  <si>
    <t>Иные межбюджетные трансферты бюджету муниципального образования Ломоносовский муниципальный район из бюджета МО Низинское сельское поселение на осуществление части полномочий по решению вопросов местного значения</t>
  </si>
  <si>
    <t>Получатель субвенции</t>
  </si>
  <si>
    <t>131-ФЗ, ст.14, пункт, подпункт</t>
  </si>
  <si>
    <t>Наименование передаваемого полномочия</t>
  </si>
  <si>
    <t>Администрация МО Ломоносовский муниципальный район Комитет финансов</t>
  </si>
  <si>
    <t>п.1</t>
  </si>
  <si>
    <t>Исполнение бюджета поселения и контроль за исполнение бюджета</t>
  </si>
  <si>
    <t xml:space="preserve">Контрольно-счетная палата муниципального образования Ломоносовский муниципальный район Ленинградской области </t>
  </si>
  <si>
    <t>Полномочия по осуществлению внешнего муниципального финансового контроля муниципального образования Низинское сельское поселение</t>
  </si>
  <si>
    <t>Всего:</t>
  </si>
  <si>
    <t xml:space="preserve">                        </t>
  </si>
  <si>
    <t>Внутренние заимствования</t>
  </si>
  <si>
    <t xml:space="preserve">объем привлечения </t>
  </si>
  <si>
    <t xml:space="preserve">объем погашения </t>
  </si>
  <si>
    <t>объем привлечения</t>
  </si>
  <si>
    <t>Кредиты от кредитных организаций</t>
  </si>
  <si>
    <t>Бюджетные кредиты, полученные из других бюджетов</t>
  </si>
  <si>
    <t xml:space="preserve"> </t>
  </si>
  <si>
    <t>2025 год</t>
  </si>
  <si>
    <t>1 11 05070 00 0000 120</t>
  </si>
  <si>
    <t>1 11 05020 00 0000 120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</si>
  <si>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</si>
  <si>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</si>
  <si>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</si>
  <si>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</si>
  <si>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Бюджетные инвестиции в объекты муниципальной собственности муниципального образования Низинское сельское поселение на 2024 год</t>
  </si>
  <si>
    <t>Приложение №10</t>
  </si>
  <si>
    <t>Программа муниципальных внутренних заимствований муниципального образования Низинское сельское поселение на 2024 год и на плановый период 2025 и 2026 годов</t>
  </si>
  <si>
    <t>Приложение №9</t>
  </si>
  <si>
    <t xml:space="preserve">  на 2024 год и на плановый период 2025 и 2026 годов.</t>
  </si>
  <si>
    <t>Приложение №8</t>
  </si>
  <si>
    <t>Приложение №7</t>
  </si>
  <si>
    <t>Приложение №3</t>
  </si>
  <si>
    <t xml:space="preserve"> на 2024 и плановый период 2025 и 2026 годов</t>
  </si>
  <si>
    <t>Приложение №2</t>
  </si>
  <si>
    <t xml:space="preserve">   </t>
  </si>
  <si>
    <t>Приложение №1</t>
  </si>
  <si>
    <t>2026 год</t>
  </si>
  <si>
    <t xml:space="preserve">   внутреннего финансирования дефицита бюджета МО Низинское сельское поселение на 2024 год и на плановый период 2025 и 2026 годов                   </t>
  </si>
  <si>
    <t>от "___" __________ 2023г. №___</t>
  </si>
  <si>
    <t xml:space="preserve">поступления налоговых, неналоговых доходов и безвозмездных поступлений в бюджет муниципального образования Низинское сельское поселение, по кодам видов доходов
на 2024 год и на плановый период 2025 и 2026 годов                   
</t>
  </si>
  <si>
    <t>3 и 147 оз+стим+депут+труд. лагерь</t>
  </si>
  <si>
    <t>Доходы от компенсации затрат государства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</si>
  <si>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</si>
  <si>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</si>
  <si>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Источники доходов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</si>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</sst>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[$€-1]_-;\-* #,##0.00[$€-1]_-;_-* \-??[$€-1]_-"/>
    <numFmt numFmtId="175" formatCode="#,##0.0"/>
    <numFmt numFmtId="176" formatCode="0000"/>
    <numFmt numFmtId="177" formatCode="0.0"/>
    <numFmt numFmtId="178" formatCode="000"/>
    <numFmt numFmtId="179" formatCode="0000000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&quot;₽&quot;"/>
  </numFmts>
  <fonts count="62">
    <font>
      <sz val="10"/>
      <name val="MS Sans Serif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MS Sans Serif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MS Sans Serif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MS Sans Serif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4" fontId="0" fillId="0" borderId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54" applyNumberFormat="1" applyFont="1">
      <alignment/>
      <protection/>
    </xf>
    <xf numFmtId="175" fontId="2" fillId="0" borderId="0" xfId="54" applyNumberFormat="1" applyFont="1" applyBorder="1" applyAlignment="1">
      <alignment horizontal="right" vertical="top" wrapText="1"/>
      <protection/>
    </xf>
    <xf numFmtId="0" fontId="2" fillId="0" borderId="0" xfId="54" applyFont="1">
      <alignment/>
      <protection/>
    </xf>
    <xf numFmtId="176" fontId="2" fillId="0" borderId="0" xfId="54" applyNumberFormat="1" applyFont="1" applyBorder="1" applyAlignment="1">
      <alignment horizontal="right" vertical="center"/>
      <protection/>
    </xf>
    <xf numFmtId="175" fontId="2" fillId="0" borderId="0" xfId="54" applyNumberFormat="1" applyFont="1" applyBorder="1" applyAlignment="1">
      <alignment horizontal="center" vertical="top" wrapText="1"/>
      <protection/>
    </xf>
    <xf numFmtId="0" fontId="2" fillId="0" borderId="0" xfId="54" applyFont="1" applyAlignment="1">
      <alignment vertical="top" wrapText="1"/>
      <protection/>
    </xf>
    <xf numFmtId="175" fontId="2" fillId="0" borderId="0" xfId="54" applyNumberFormat="1" applyFont="1" applyBorder="1" applyAlignment="1">
      <alignment horizontal="right" vertical="center"/>
      <protection/>
    </xf>
    <xf numFmtId="0" fontId="2" fillId="0" borderId="0" xfId="54" applyFont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175" fontId="2" fillId="0" borderId="0" xfId="54" applyNumberFormat="1" applyFont="1" applyFill="1" applyBorder="1" applyAlignment="1">
      <alignment horizontal="center" vertical="top" wrapText="1"/>
      <protection/>
    </xf>
    <xf numFmtId="0" fontId="2" fillId="0" borderId="0" xfId="54" applyFont="1" applyFill="1" applyAlignment="1">
      <alignment vertical="top" wrapText="1"/>
      <protection/>
    </xf>
    <xf numFmtId="0" fontId="2" fillId="0" borderId="0" xfId="54" applyFont="1" applyFill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54" applyNumberFormat="1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75" fontId="2" fillId="0" borderId="0" xfId="54" applyNumberFormat="1" applyFont="1" applyAlignment="1">
      <alignment horizontal="right" vertical="top" wrapText="1"/>
      <protection/>
    </xf>
    <xf numFmtId="175" fontId="2" fillId="0" borderId="0" xfId="54" applyNumberFormat="1" applyFont="1" applyAlignment="1">
      <alignment vertical="top" wrapText="1"/>
      <protection/>
    </xf>
    <xf numFmtId="176" fontId="2" fillId="0" borderId="0" xfId="54" applyNumberFormat="1" applyFont="1" applyAlignment="1">
      <alignment horizontal="right" vertical="center"/>
      <protection/>
    </xf>
    <xf numFmtId="176" fontId="2" fillId="0" borderId="0" xfId="54" applyNumberFormat="1" applyFont="1" applyAlignment="1">
      <alignment vertical="center"/>
      <protection/>
    </xf>
    <xf numFmtId="175" fontId="2" fillId="0" borderId="0" xfId="54" applyNumberFormat="1" applyFont="1" applyAlignment="1">
      <alignment horizontal="right" vertical="center"/>
      <protection/>
    </xf>
    <xf numFmtId="175" fontId="2" fillId="0" borderId="0" xfId="54" applyNumberFormat="1" applyFont="1" applyAlignment="1">
      <alignment vertical="center"/>
      <protection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5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wrapText="1"/>
    </xf>
    <xf numFmtId="175" fontId="2" fillId="0" borderId="0" xfId="54" applyNumberFormat="1" applyFont="1" applyAlignment="1">
      <alignment horizontal="center" vertical="top" wrapText="1"/>
      <protection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2" fillId="0" borderId="19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2" fillId="0" borderId="0" xfId="54" applyFont="1" applyAlignment="1">
      <alignment horizontal="left" vertical="top" wrapText="1"/>
      <protection/>
    </xf>
    <xf numFmtId="176" fontId="2" fillId="0" borderId="0" xfId="54" applyNumberFormat="1" applyFont="1" applyAlignment="1">
      <alignment horizontal="center" vertical="top" wrapText="1"/>
      <protection/>
    </xf>
    <xf numFmtId="0" fontId="6" fillId="0" borderId="0" xfId="0" applyFont="1" applyAlignment="1">
      <alignment horizontal="left"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vertical="center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justify"/>
    </xf>
    <xf numFmtId="175" fontId="2" fillId="0" borderId="0" xfId="54" applyNumberFormat="1" applyFont="1" applyAlignment="1">
      <alignment horizontal="left" vertical="center"/>
      <protection/>
    </xf>
    <xf numFmtId="0" fontId="1" fillId="0" borderId="0" xfId="0" applyFont="1" applyAlignment="1">
      <alignment horizontal="left"/>
    </xf>
    <xf numFmtId="175" fontId="2" fillId="0" borderId="0" xfId="54" applyNumberFormat="1" applyFont="1" applyAlignment="1">
      <alignment horizontal="left" vertical="top" wrapText="1"/>
      <protection/>
    </xf>
    <xf numFmtId="176" fontId="2" fillId="0" borderId="0" xfId="54" applyNumberFormat="1" applyFont="1" applyAlignment="1">
      <alignment horizontal="left" vertical="center"/>
      <protection/>
    </xf>
    <xf numFmtId="0" fontId="6" fillId="0" borderId="26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6" fontId="2" fillId="0" borderId="0" xfId="54" applyNumberFormat="1" applyFont="1" applyFill="1" applyBorder="1" applyAlignment="1">
      <alignment vertical="center"/>
      <protection/>
    </xf>
    <xf numFmtId="175" fontId="2" fillId="0" borderId="0" xfId="54" applyNumberFormat="1" applyFont="1" applyFill="1" applyBorder="1" applyAlignment="1">
      <alignment vertical="center"/>
      <protection/>
    </xf>
    <xf numFmtId="175" fontId="2" fillId="0" borderId="0" xfId="54" applyNumberFormat="1" applyFont="1" applyBorder="1" applyAlignment="1">
      <alignment vertical="top" wrapText="1"/>
      <protection/>
    </xf>
    <xf numFmtId="175" fontId="2" fillId="0" borderId="0" xfId="54" applyNumberFormat="1" applyFont="1" applyBorder="1" applyAlignment="1">
      <alignment vertical="center"/>
      <protection/>
    </xf>
    <xf numFmtId="175" fontId="2" fillId="0" borderId="0" xfId="54" applyNumberFormat="1" applyFont="1" applyFill="1" applyBorder="1" applyAlignment="1">
      <alignment vertical="top" wrapText="1"/>
      <protection/>
    </xf>
    <xf numFmtId="175" fontId="2" fillId="0" borderId="0" xfId="54" applyNumberFormat="1" applyFont="1" applyFill="1" applyAlignment="1">
      <alignment horizontal="left" vertical="center"/>
      <protection/>
    </xf>
    <xf numFmtId="0" fontId="2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175" fontId="8" fillId="0" borderId="28" xfId="0" applyNumberFormat="1" applyFont="1" applyFill="1" applyBorder="1" applyAlignment="1">
      <alignment horizontal="center" vertical="center"/>
    </xf>
    <xf numFmtId="175" fontId="8" fillId="0" borderId="40" xfId="0" applyNumberFormat="1" applyFont="1" applyFill="1" applyBorder="1" applyAlignment="1">
      <alignment horizontal="center" vertical="center"/>
    </xf>
    <xf numFmtId="175" fontId="8" fillId="0" borderId="30" xfId="0" applyNumberFormat="1" applyFont="1" applyFill="1" applyBorder="1" applyAlignment="1">
      <alignment horizontal="center" vertical="center"/>
    </xf>
    <xf numFmtId="175" fontId="8" fillId="0" borderId="41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42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42" xfId="0" applyNumberFormat="1" applyFont="1" applyFill="1" applyBorder="1" applyAlignment="1">
      <alignment horizontal="center" vertical="center"/>
    </xf>
    <xf numFmtId="175" fontId="59" fillId="0" borderId="10" xfId="0" applyNumberFormat="1" applyFont="1" applyFill="1" applyBorder="1" applyAlignment="1">
      <alignment horizontal="center" vertical="center"/>
    </xf>
    <xf numFmtId="175" fontId="59" fillId="0" borderId="42" xfId="0" applyNumberFormat="1" applyFont="1" applyFill="1" applyBorder="1" applyAlignment="1">
      <alignment horizontal="center" vertical="center"/>
    </xf>
    <xf numFmtId="175" fontId="60" fillId="0" borderId="10" xfId="0" applyNumberFormat="1" applyFont="1" applyFill="1" applyBorder="1" applyAlignment="1">
      <alignment horizontal="center" vertical="center"/>
    </xf>
    <xf numFmtId="175" fontId="60" fillId="0" borderId="42" xfId="0" applyNumberFormat="1" applyFont="1" applyFill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175" fontId="8" fillId="0" borderId="42" xfId="0" applyNumberFormat="1" applyFont="1" applyBorder="1" applyAlignment="1">
      <alignment horizontal="center" vertical="center"/>
    </xf>
    <xf numFmtId="175" fontId="59" fillId="0" borderId="10" xfId="0" applyNumberFormat="1" applyFont="1" applyBorder="1" applyAlignment="1">
      <alignment horizontal="center" vertical="center"/>
    </xf>
    <xf numFmtId="175" fontId="59" fillId="0" borderId="42" xfId="0" applyNumberFormat="1" applyFont="1" applyBorder="1" applyAlignment="1">
      <alignment horizontal="center" vertical="center"/>
    </xf>
    <xf numFmtId="175" fontId="60" fillId="0" borderId="10" xfId="0" applyNumberFormat="1" applyFont="1" applyBorder="1" applyAlignment="1">
      <alignment horizontal="center" vertical="center"/>
    </xf>
    <xf numFmtId="175" fontId="60" fillId="0" borderId="42" xfId="0" applyNumberFormat="1" applyFont="1" applyBorder="1" applyAlignment="1">
      <alignment horizontal="center" vertical="center"/>
    </xf>
    <xf numFmtId="175" fontId="61" fillId="0" borderId="42" xfId="59" applyNumberFormat="1" applyFont="1" applyFill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75" fontId="6" fillId="0" borderId="42" xfId="0" applyNumberFormat="1" applyFont="1" applyBorder="1" applyAlignment="1">
      <alignment horizontal="center" vertical="center"/>
    </xf>
    <xf numFmtId="175" fontId="6" fillId="0" borderId="33" xfId="0" applyNumberFormat="1" applyFont="1" applyBorder="1" applyAlignment="1">
      <alignment horizontal="center" vertical="center"/>
    </xf>
    <xf numFmtId="175" fontId="6" fillId="0" borderId="4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5" fontId="2" fillId="0" borderId="0" xfId="54" applyNumberFormat="1" applyFont="1" applyBorder="1" applyAlignment="1">
      <alignment horizontal="left" vertical="top" wrapText="1"/>
      <protection/>
    </xf>
    <xf numFmtId="176" fontId="2" fillId="0" borderId="0" xfId="54" applyNumberFormat="1" applyFont="1" applyBorder="1" applyAlignment="1">
      <alignment horizontal="left" vertical="center"/>
      <protection/>
    </xf>
    <xf numFmtId="175" fontId="2" fillId="0" borderId="0" xfId="54" applyNumberFormat="1" applyFont="1" applyBorder="1" applyAlignment="1">
      <alignment horizontal="left" vertical="center"/>
      <protection/>
    </xf>
    <xf numFmtId="175" fontId="6" fillId="0" borderId="0" xfId="54" applyNumberFormat="1" applyFont="1" applyFill="1" applyBorder="1" applyAlignment="1">
      <alignment horizontal="left" vertical="center" wrapText="1"/>
      <protection/>
    </xf>
    <xf numFmtId="176" fontId="2" fillId="0" borderId="0" xfId="54" applyNumberFormat="1" applyFont="1" applyFill="1" applyBorder="1" applyAlignment="1">
      <alignment horizontal="left" vertical="center"/>
      <protection/>
    </xf>
    <xf numFmtId="175" fontId="2" fillId="0" borderId="0" xfId="5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75" fontId="6" fillId="0" borderId="0" xfId="54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5" fontId="2" fillId="0" borderId="0" xfId="54" applyNumberFormat="1" applyFont="1" applyAlignment="1">
      <alignment horizontal="left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175" fontId="2" fillId="0" borderId="0" xfId="54" applyNumberFormat="1" applyFont="1" applyAlignment="1">
      <alignment horizontal="left" vertical="top" wrapText="1"/>
      <protection/>
    </xf>
    <xf numFmtId="176" fontId="2" fillId="0" borderId="0" xfId="54" applyNumberFormat="1" applyFont="1" applyAlignment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7" fillId="0" borderId="62" xfId="0" applyFont="1" applyBorder="1" applyAlignment="1">
      <alignment horizontal="center" vertical="center" wrapText="1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75" fontId="2" fillId="0" borderId="0" xfId="54" applyNumberFormat="1" applyFont="1" applyAlignment="1">
      <alignment horizontal="right" vertical="top" wrapText="1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176" fontId="2" fillId="0" borderId="0" xfId="54" applyNumberFormat="1" applyFont="1" applyAlignment="1">
      <alignment horizontal="right" vertical="center"/>
      <protection/>
    </xf>
    <xf numFmtId="175" fontId="2" fillId="0" borderId="0" xfId="54" applyNumberFormat="1" applyFont="1" applyAlignment="1">
      <alignment horizontal="right" vertical="center"/>
      <protection/>
    </xf>
    <xf numFmtId="0" fontId="6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10" fillId="0" borderId="0" xfId="0" applyFont="1" applyAlignment="1">
      <alignment horizontal="center" wrapText="1"/>
    </xf>
    <xf numFmtId="175" fontId="2" fillId="0" borderId="0" xfId="54" applyNumberFormat="1" applyFont="1" applyFill="1" applyAlignment="1">
      <alignment horizontal="left" vertical="center"/>
      <protection/>
    </xf>
    <xf numFmtId="175" fontId="3" fillId="0" borderId="38" xfId="0" applyNumberFormat="1" applyFont="1" applyBorder="1" applyAlignment="1">
      <alignment horizontal="center" vertical="center"/>
    </xf>
    <xf numFmtId="175" fontId="3" fillId="0" borderId="65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6-7  реш ноябрь исправлен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75" zoomScaleNormal="75" zoomScaleSheetLayoutView="70" zoomScalePageLayoutView="0" workbookViewId="0" topLeftCell="A1">
      <selection activeCell="D31" sqref="D31"/>
    </sheetView>
  </sheetViews>
  <sheetFormatPr defaultColWidth="9.140625" defaultRowHeight="12.75"/>
  <cols>
    <col min="1" max="1" width="31.57421875" style="1" customWidth="1"/>
    <col min="2" max="2" width="79.28125" style="1" customWidth="1"/>
    <col min="3" max="3" width="13.421875" style="1" customWidth="1"/>
    <col min="4" max="4" width="13.00390625" style="1" customWidth="1"/>
    <col min="5" max="5" width="12.140625" style="1" customWidth="1"/>
    <col min="6" max="16384" width="9.140625" style="1" customWidth="1"/>
  </cols>
  <sheetData>
    <row r="1" spans="1:6" s="4" customFormat="1" ht="15.75" customHeight="1">
      <c r="A1" s="2"/>
      <c r="B1" s="110"/>
      <c r="C1" s="171" t="s">
        <v>0</v>
      </c>
      <c r="D1" s="171"/>
      <c r="E1" s="171"/>
      <c r="F1" s="3"/>
    </row>
    <row r="2" spans="1:9" s="4" customFormat="1" ht="15.75">
      <c r="A2" s="2"/>
      <c r="B2" s="5"/>
      <c r="C2" s="172" t="s">
        <v>1</v>
      </c>
      <c r="D2" s="172"/>
      <c r="E2" s="172"/>
      <c r="F2" s="5"/>
      <c r="H2" s="6"/>
      <c r="I2" s="7"/>
    </row>
    <row r="3" spans="1:9" s="4" customFormat="1" ht="15.75">
      <c r="A3" s="2"/>
      <c r="B3" s="111"/>
      <c r="C3" s="173" t="s">
        <v>2</v>
      </c>
      <c r="D3" s="173"/>
      <c r="E3" s="173"/>
      <c r="F3" s="8"/>
      <c r="I3" s="9"/>
    </row>
    <row r="4" spans="1:9" s="4" customFormat="1" ht="15.75">
      <c r="A4" s="2"/>
      <c r="B4" s="111" t="s">
        <v>152</v>
      </c>
      <c r="C4" s="173" t="s">
        <v>156</v>
      </c>
      <c r="D4" s="173"/>
      <c r="E4" s="173"/>
      <c r="F4" s="8"/>
      <c r="I4" s="10"/>
    </row>
    <row r="5" spans="1:6" s="4" customFormat="1" ht="15.75" customHeight="1">
      <c r="A5" s="2"/>
      <c r="B5" s="110"/>
      <c r="C5" s="171" t="s">
        <v>153</v>
      </c>
      <c r="D5" s="171"/>
      <c r="E5" s="171"/>
      <c r="F5" s="3"/>
    </row>
    <row r="6" spans="1:3" ht="15.75">
      <c r="A6" s="11"/>
      <c r="B6" s="12" t="s">
        <v>3</v>
      </c>
      <c r="C6" s="13"/>
    </row>
    <row r="7" spans="2:3" ht="33" customHeight="1">
      <c r="B7" s="14" t="s">
        <v>155</v>
      </c>
      <c r="C7" s="15"/>
    </row>
    <row r="8" ht="16.5" thickBot="1"/>
    <row r="9" spans="1:5" ht="16.5" thickBot="1">
      <c r="A9" s="156" t="s">
        <v>4</v>
      </c>
      <c r="B9" s="159" t="s">
        <v>5</v>
      </c>
      <c r="C9" s="162" t="s">
        <v>6</v>
      </c>
      <c r="D9" s="163"/>
      <c r="E9" s="164"/>
    </row>
    <row r="10" spans="1:5" ht="16.5" thickBot="1">
      <c r="A10" s="157"/>
      <c r="B10" s="160"/>
      <c r="C10" s="165" t="s">
        <v>84</v>
      </c>
      <c r="D10" s="167" t="s">
        <v>135</v>
      </c>
      <c r="E10" s="169" t="s">
        <v>154</v>
      </c>
    </row>
    <row r="11" spans="1:5" ht="16.5" thickBot="1">
      <c r="A11" s="157"/>
      <c r="B11" s="160"/>
      <c r="C11" s="165"/>
      <c r="D11" s="167"/>
      <c r="E11" s="169"/>
    </row>
    <row r="12" spans="1:5" ht="16.5" thickBot="1">
      <c r="A12" s="158"/>
      <c r="B12" s="161"/>
      <c r="C12" s="166"/>
      <c r="D12" s="168"/>
      <c r="E12" s="170"/>
    </row>
    <row r="13" spans="1:5" ht="16.5" thickBot="1">
      <c r="A13" s="125">
        <v>1</v>
      </c>
      <c r="B13" s="126">
        <v>2</v>
      </c>
      <c r="C13" s="126">
        <v>3</v>
      </c>
      <c r="D13" s="126">
        <v>4</v>
      </c>
      <c r="E13" s="127">
        <v>5</v>
      </c>
    </row>
    <row r="14" spans="1:5" ht="32.25" thickBot="1">
      <c r="A14" s="130" t="s">
        <v>78</v>
      </c>
      <c r="B14" s="128" t="s">
        <v>79</v>
      </c>
      <c r="C14" s="211">
        <v>-13980.8</v>
      </c>
      <c r="D14" s="211">
        <v>-12573.1</v>
      </c>
      <c r="E14" s="212">
        <v>-5987.9</v>
      </c>
    </row>
    <row r="15" spans="1:5" ht="27.75" customHeight="1" thickBot="1">
      <c r="A15" s="131" t="s">
        <v>7</v>
      </c>
      <c r="B15" s="129" t="s">
        <v>77</v>
      </c>
      <c r="C15" s="213">
        <f>C14</f>
        <v>-13980.8</v>
      </c>
      <c r="D15" s="213">
        <f>D14</f>
        <v>-12573.1</v>
      </c>
      <c r="E15" s="214">
        <f>E14</f>
        <v>-5987.9</v>
      </c>
    </row>
    <row r="18" spans="1:3" ht="15.75">
      <c r="A18" s="17"/>
      <c r="B18" s="17"/>
      <c r="C18" s="17"/>
    </row>
  </sheetData>
  <sheetProtection selectLockedCells="1" selectUnlockedCells="1"/>
  <mergeCells count="11">
    <mergeCell ref="C5:E5"/>
    <mergeCell ref="C2:E2"/>
    <mergeCell ref="C1:E1"/>
    <mergeCell ref="C3:E3"/>
    <mergeCell ref="C4:E4"/>
    <mergeCell ref="A9:A12"/>
    <mergeCell ref="B9:B12"/>
    <mergeCell ref="C9:E9"/>
    <mergeCell ref="C10:C12"/>
    <mergeCell ref="D10:D12"/>
    <mergeCell ref="E10:E12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75" zoomScaleNormal="75" zoomScaleSheetLayoutView="70" zoomScalePageLayoutView="0" workbookViewId="0" topLeftCell="A26">
      <selection activeCell="C21" sqref="C21"/>
    </sheetView>
  </sheetViews>
  <sheetFormatPr defaultColWidth="24.140625" defaultRowHeight="12.75"/>
  <cols>
    <col min="1" max="1" width="29.00390625" style="31" customWidth="1"/>
    <col min="2" max="2" width="57.8515625" style="39" customWidth="1"/>
    <col min="3" max="3" width="20.00390625" style="40" customWidth="1"/>
    <col min="4" max="4" width="16.7109375" style="40" customWidth="1"/>
    <col min="5" max="5" width="19.57421875" style="40" customWidth="1"/>
    <col min="6" max="16384" width="24.140625" style="18" customWidth="1"/>
  </cols>
  <sheetData>
    <row r="1" spans="1:5" s="20" customFormat="1" ht="15.75" customHeight="1">
      <c r="A1" s="30"/>
      <c r="B1" s="112"/>
      <c r="C1" s="174" t="s">
        <v>0</v>
      </c>
      <c r="D1" s="174"/>
      <c r="E1" s="174"/>
    </row>
    <row r="2" spans="1:9" s="20" customFormat="1" ht="15.75">
      <c r="A2" s="30"/>
      <c r="B2" s="108"/>
      <c r="C2" s="175" t="s">
        <v>1</v>
      </c>
      <c r="D2" s="175"/>
      <c r="E2" s="175"/>
      <c r="H2" s="21"/>
      <c r="I2" s="22"/>
    </row>
    <row r="3" spans="1:9" s="20" customFormat="1" ht="15.75">
      <c r="A3" s="30"/>
      <c r="B3" s="109"/>
      <c r="C3" s="176" t="s">
        <v>2</v>
      </c>
      <c r="D3" s="176"/>
      <c r="E3" s="176"/>
      <c r="I3" s="23"/>
    </row>
    <row r="4" spans="1:9" s="20" customFormat="1" ht="18.75">
      <c r="A4" s="30"/>
      <c r="B4" s="109"/>
      <c r="C4" s="182" t="s">
        <v>156</v>
      </c>
      <c r="D4" s="182"/>
      <c r="E4" s="182"/>
      <c r="I4" s="24"/>
    </row>
    <row r="5" spans="1:5" s="20" customFormat="1" ht="15.75" customHeight="1">
      <c r="A5" s="30"/>
      <c r="B5" s="112"/>
      <c r="C5" s="174" t="s">
        <v>151</v>
      </c>
      <c r="D5" s="174"/>
      <c r="E5" s="174"/>
    </row>
    <row r="6" spans="1:5" ht="15.75" customHeight="1">
      <c r="A6" s="177" t="s">
        <v>8</v>
      </c>
      <c r="B6" s="177"/>
      <c r="C6" s="177"/>
      <c r="D6" s="177"/>
      <c r="E6" s="177"/>
    </row>
    <row r="7" spans="1:5" ht="61.5" customHeight="1">
      <c r="A7" s="178" t="s">
        <v>157</v>
      </c>
      <c r="B7" s="178"/>
      <c r="C7" s="178"/>
      <c r="D7" s="178"/>
      <c r="E7" s="178"/>
    </row>
    <row r="8" ht="6.75" customHeight="1">
      <c r="B8" s="25"/>
    </row>
    <row r="9" spans="1:5" ht="16.5" customHeight="1">
      <c r="A9" s="179" t="s">
        <v>9</v>
      </c>
      <c r="B9" s="180" t="s">
        <v>162</v>
      </c>
      <c r="C9" s="181" t="s">
        <v>6</v>
      </c>
      <c r="D9" s="181"/>
      <c r="E9" s="181"/>
    </row>
    <row r="10" spans="1:5" ht="47.25" customHeight="1">
      <c r="A10" s="179"/>
      <c r="B10" s="180"/>
      <c r="C10" s="19" t="s">
        <v>84</v>
      </c>
      <c r="D10" s="19" t="s">
        <v>135</v>
      </c>
      <c r="E10" s="41" t="s">
        <v>154</v>
      </c>
    </row>
    <row r="11" spans="1:5" ht="18.75">
      <c r="A11" s="124">
        <v>1</v>
      </c>
      <c r="B11" s="26">
        <v>2</v>
      </c>
      <c r="C11" s="42">
        <v>3</v>
      </c>
      <c r="D11" s="42">
        <v>4</v>
      </c>
      <c r="E11" s="43">
        <v>5</v>
      </c>
    </row>
    <row r="12" spans="1:5" ht="19.5" thickBot="1">
      <c r="A12" s="114"/>
      <c r="B12" s="115" t="s">
        <v>43</v>
      </c>
      <c r="C12" s="132">
        <f>C13+C41</f>
        <v>144420.72</v>
      </c>
      <c r="D12" s="132">
        <f>D13+D41</f>
        <v>143917.22999999998</v>
      </c>
      <c r="E12" s="133">
        <f>E13+E41</f>
        <v>144159.7</v>
      </c>
    </row>
    <row r="13" spans="1:5" ht="18.75">
      <c r="A13" s="116" t="s">
        <v>10</v>
      </c>
      <c r="B13" s="117" t="s">
        <v>11</v>
      </c>
      <c r="C13" s="134">
        <f>C14+C24</f>
        <v>139807.71</v>
      </c>
      <c r="D13" s="134">
        <f>D14+D24</f>
        <v>141411.93</v>
      </c>
      <c r="E13" s="135">
        <f>E14+E24</f>
        <v>142114.58000000002</v>
      </c>
    </row>
    <row r="14" spans="1:5" ht="18.75">
      <c r="A14" s="118"/>
      <c r="B14" s="32" t="s">
        <v>57</v>
      </c>
      <c r="C14" s="136">
        <f>C15+C17+C19+C22</f>
        <v>130919.47</v>
      </c>
      <c r="D14" s="136">
        <f>D15+D17+D19+D22</f>
        <v>132332.07</v>
      </c>
      <c r="E14" s="137">
        <f>E15+E17+E19+E22</f>
        <v>133040.6</v>
      </c>
    </row>
    <row r="15" spans="1:5" ht="18.75">
      <c r="A15" s="118" t="s">
        <v>12</v>
      </c>
      <c r="B15" s="32" t="s">
        <v>13</v>
      </c>
      <c r="C15" s="136">
        <f>C16</f>
        <v>19618</v>
      </c>
      <c r="D15" s="136">
        <f>D16</f>
        <v>20157.5</v>
      </c>
      <c r="E15" s="137">
        <f>E16</f>
        <v>20783.9</v>
      </c>
    </row>
    <row r="16" spans="1:5" ht="18.75">
      <c r="A16" s="118" t="s">
        <v>14</v>
      </c>
      <c r="B16" s="33" t="s">
        <v>15</v>
      </c>
      <c r="C16" s="138">
        <v>19618</v>
      </c>
      <c r="D16" s="138">
        <v>20157.5</v>
      </c>
      <c r="E16" s="139">
        <v>20783.9</v>
      </c>
    </row>
    <row r="17" spans="1:5" ht="48.75" customHeight="1">
      <c r="A17" s="118" t="s">
        <v>16</v>
      </c>
      <c r="B17" s="34" t="s">
        <v>17</v>
      </c>
      <c r="C17" s="136">
        <f>C18</f>
        <v>2800</v>
      </c>
      <c r="D17" s="136">
        <f>D18</f>
        <v>2800</v>
      </c>
      <c r="E17" s="137">
        <f>E18</f>
        <v>2800</v>
      </c>
    </row>
    <row r="18" spans="1:5" ht="31.5">
      <c r="A18" s="118" t="s">
        <v>18</v>
      </c>
      <c r="B18" s="33" t="s">
        <v>19</v>
      </c>
      <c r="C18" s="138">
        <v>2800</v>
      </c>
      <c r="D18" s="138">
        <v>2800</v>
      </c>
      <c r="E18" s="139">
        <v>2800</v>
      </c>
    </row>
    <row r="19" spans="1:5" ht="18.75">
      <c r="A19" s="118" t="s">
        <v>20</v>
      </c>
      <c r="B19" s="32" t="s">
        <v>21</v>
      </c>
      <c r="C19" s="136">
        <f>SUM(C20:C21)</f>
        <v>108499</v>
      </c>
      <c r="D19" s="136">
        <f>SUM(D20:D21)</f>
        <v>109372</v>
      </c>
      <c r="E19" s="137">
        <f>SUM(E20:E21)</f>
        <v>109454</v>
      </c>
    </row>
    <row r="20" spans="1:5" ht="18.75">
      <c r="A20" s="118" t="s">
        <v>22</v>
      </c>
      <c r="B20" s="33" t="s">
        <v>23</v>
      </c>
      <c r="C20" s="138">
        <v>2942</v>
      </c>
      <c r="D20" s="138">
        <v>2947</v>
      </c>
      <c r="E20" s="139">
        <v>2952</v>
      </c>
    </row>
    <row r="21" spans="1:5" ht="18.75">
      <c r="A21" s="118" t="s">
        <v>24</v>
      </c>
      <c r="B21" s="33" t="s">
        <v>25</v>
      </c>
      <c r="C21" s="138">
        <v>105557</v>
      </c>
      <c r="D21" s="138">
        <v>106425</v>
      </c>
      <c r="E21" s="139">
        <v>106502</v>
      </c>
    </row>
    <row r="22" spans="1:5" ht="25.5" customHeight="1">
      <c r="A22" s="118" t="s">
        <v>26</v>
      </c>
      <c r="B22" s="34" t="s">
        <v>27</v>
      </c>
      <c r="C22" s="136">
        <f>C23</f>
        <v>2.47</v>
      </c>
      <c r="D22" s="136">
        <f>D23</f>
        <v>2.57</v>
      </c>
      <c r="E22" s="137">
        <f>E23</f>
        <v>2.7</v>
      </c>
    </row>
    <row r="23" spans="1:5" s="27" customFormat="1" ht="47.25">
      <c r="A23" s="118" t="s">
        <v>28</v>
      </c>
      <c r="B23" s="33" t="s">
        <v>29</v>
      </c>
      <c r="C23" s="138">
        <v>2.47</v>
      </c>
      <c r="D23" s="138">
        <v>2.57</v>
      </c>
      <c r="E23" s="139">
        <v>2.7</v>
      </c>
    </row>
    <row r="24" spans="1:5" s="28" customFormat="1" ht="18.75">
      <c r="A24" s="119"/>
      <c r="B24" s="32" t="s">
        <v>58</v>
      </c>
      <c r="C24" s="136">
        <f>C25+C30+C32+C34+C36+C38</f>
        <v>8888.24</v>
      </c>
      <c r="D24" s="136">
        <f>D25+D30+D32+D34+D36+D38</f>
        <v>9079.86</v>
      </c>
      <c r="E24" s="137">
        <f>E25+E30+E32+E34+E36+E38</f>
        <v>9073.979999999998</v>
      </c>
    </row>
    <row r="25" spans="1:5" s="27" customFormat="1" ht="51" customHeight="1">
      <c r="A25" s="119" t="s">
        <v>30</v>
      </c>
      <c r="B25" s="34" t="s">
        <v>31</v>
      </c>
      <c r="C25" s="136">
        <f>C26+C27+C28+C29</f>
        <v>8759.17</v>
      </c>
      <c r="D25" s="136">
        <f>D26+D27+D28+D29</f>
        <v>8950.01</v>
      </c>
      <c r="E25" s="137">
        <f>E26+E27+E28+E29</f>
        <v>9034.699999999999</v>
      </c>
    </row>
    <row r="26" spans="1:5" s="27" customFormat="1" ht="78.75">
      <c r="A26" s="118" t="s">
        <v>140</v>
      </c>
      <c r="B26" s="33" t="s">
        <v>141</v>
      </c>
      <c r="C26" s="138">
        <v>867.1</v>
      </c>
      <c r="D26" s="138">
        <v>992.8</v>
      </c>
      <c r="E26" s="139">
        <v>992.8</v>
      </c>
    </row>
    <row r="27" spans="1:5" ht="93.75" customHeight="1">
      <c r="A27" s="118" t="s">
        <v>137</v>
      </c>
      <c r="B27" s="35" t="s">
        <v>161</v>
      </c>
      <c r="C27" s="138">
        <v>6215.2</v>
      </c>
      <c r="D27" s="138">
        <v>6215.2</v>
      </c>
      <c r="E27" s="139">
        <v>6215.2</v>
      </c>
    </row>
    <row r="28" spans="1:5" ht="60.75" customHeight="1">
      <c r="A28" s="118" t="s">
        <v>136</v>
      </c>
      <c r="B28" s="35" t="s">
        <v>160</v>
      </c>
      <c r="C28" s="138">
        <v>458.03</v>
      </c>
      <c r="D28" s="138">
        <v>474.42</v>
      </c>
      <c r="E28" s="139">
        <v>495.73</v>
      </c>
    </row>
    <row r="29" spans="1:5" ht="94.5" customHeight="1">
      <c r="A29" s="118" t="s">
        <v>139</v>
      </c>
      <c r="B29" s="35" t="s">
        <v>138</v>
      </c>
      <c r="C29" s="138">
        <v>1218.84</v>
      </c>
      <c r="D29" s="138">
        <v>1267.59</v>
      </c>
      <c r="E29" s="139">
        <v>1330.97</v>
      </c>
    </row>
    <row r="30" spans="1:5" ht="31.5" hidden="1">
      <c r="A30" s="118" t="s">
        <v>32</v>
      </c>
      <c r="B30" s="34" t="s">
        <v>33</v>
      </c>
      <c r="C30" s="140">
        <f>C31</f>
        <v>0</v>
      </c>
      <c r="D30" s="140">
        <f>D31</f>
        <v>0</v>
      </c>
      <c r="E30" s="141">
        <f>E31</f>
        <v>0</v>
      </c>
    </row>
    <row r="31" spans="1:5" ht="63" hidden="1">
      <c r="A31" s="118" t="s">
        <v>34</v>
      </c>
      <c r="B31" s="33" t="s">
        <v>35</v>
      </c>
      <c r="C31" s="142"/>
      <c r="D31" s="142"/>
      <c r="E31" s="143"/>
    </row>
    <row r="32" spans="1:5" ht="31.5">
      <c r="A32" s="119" t="s">
        <v>75</v>
      </c>
      <c r="B32" s="34" t="s">
        <v>76</v>
      </c>
      <c r="C32" s="136">
        <f>C33</f>
        <v>92.9</v>
      </c>
      <c r="D32" s="136">
        <f>D33</f>
        <v>92.2</v>
      </c>
      <c r="E32" s="137">
        <f>E33</f>
        <v>0</v>
      </c>
    </row>
    <row r="33" spans="1:5" ht="18.75">
      <c r="A33" s="118" t="s">
        <v>73</v>
      </c>
      <c r="B33" s="33" t="s">
        <v>74</v>
      </c>
      <c r="C33" s="138">
        <v>92.9</v>
      </c>
      <c r="D33" s="138">
        <v>92.2</v>
      </c>
      <c r="E33" s="139">
        <v>0</v>
      </c>
    </row>
    <row r="34" spans="1:5" ht="31.5">
      <c r="A34" s="119" t="s">
        <v>83</v>
      </c>
      <c r="B34" s="34" t="s">
        <v>163</v>
      </c>
      <c r="C34" s="136">
        <f>C35</f>
        <v>0</v>
      </c>
      <c r="D34" s="136">
        <f>D35</f>
        <v>0</v>
      </c>
      <c r="E34" s="137">
        <f>E35</f>
        <v>0</v>
      </c>
    </row>
    <row r="35" spans="1:5" ht="28.5" customHeight="1">
      <c r="A35" s="118" t="s">
        <v>82</v>
      </c>
      <c r="B35" s="33" t="s">
        <v>159</v>
      </c>
      <c r="C35" s="138">
        <v>0</v>
      </c>
      <c r="D35" s="138">
        <v>0</v>
      </c>
      <c r="E35" s="139">
        <v>0</v>
      </c>
    </row>
    <row r="36" spans="1:5" ht="18.75">
      <c r="A36" s="119" t="s">
        <v>36</v>
      </c>
      <c r="B36" s="34" t="s">
        <v>37</v>
      </c>
      <c r="C36" s="136">
        <f>C37</f>
        <v>1.26</v>
      </c>
      <c r="D36" s="136">
        <f>D37</f>
        <v>1.31</v>
      </c>
      <c r="E36" s="137">
        <f>E37</f>
        <v>1.38</v>
      </c>
    </row>
    <row r="37" spans="1:5" ht="45" customHeight="1">
      <c r="A37" s="118" t="s">
        <v>38</v>
      </c>
      <c r="B37" s="35" t="s">
        <v>39</v>
      </c>
      <c r="C37" s="138">
        <v>1.26</v>
      </c>
      <c r="D37" s="138">
        <v>1.31</v>
      </c>
      <c r="E37" s="139">
        <v>1.38</v>
      </c>
    </row>
    <row r="38" spans="1:5" s="29" customFormat="1" ht="45" customHeight="1">
      <c r="A38" s="119" t="s">
        <v>68</v>
      </c>
      <c r="B38" s="34" t="s">
        <v>40</v>
      </c>
      <c r="C38" s="136">
        <f>C39+C40</f>
        <v>34.91</v>
      </c>
      <c r="D38" s="136">
        <f>D39+D40</f>
        <v>36.34</v>
      </c>
      <c r="E38" s="137">
        <f>E39+E40</f>
        <v>37.9</v>
      </c>
    </row>
    <row r="39" spans="1:5" ht="62.25" customHeight="1">
      <c r="A39" s="118" t="s">
        <v>69</v>
      </c>
      <c r="B39" s="35" t="s">
        <v>70</v>
      </c>
      <c r="C39" s="138">
        <v>34.91</v>
      </c>
      <c r="D39" s="138">
        <v>36.34</v>
      </c>
      <c r="E39" s="139">
        <v>37.9</v>
      </c>
    </row>
    <row r="40" spans="1:5" ht="45" customHeight="1" hidden="1">
      <c r="A40" s="118" t="s">
        <v>71</v>
      </c>
      <c r="B40" s="35" t="s">
        <v>72</v>
      </c>
      <c r="C40" s="142">
        <v>0</v>
      </c>
      <c r="D40" s="142">
        <v>0</v>
      </c>
      <c r="E40" s="143">
        <v>0</v>
      </c>
    </row>
    <row r="41" spans="1:5" ht="21" customHeight="1">
      <c r="A41" s="119" t="s">
        <v>41</v>
      </c>
      <c r="B41" s="36" t="s">
        <v>42</v>
      </c>
      <c r="C41" s="136">
        <f>C42</f>
        <v>4613.01</v>
      </c>
      <c r="D41" s="136">
        <f>D42</f>
        <v>2505.3</v>
      </c>
      <c r="E41" s="137">
        <f>E42</f>
        <v>2045.12</v>
      </c>
    </row>
    <row r="42" spans="1:5" s="1" customFormat="1" ht="56.25" customHeight="1">
      <c r="A42" s="120" t="s">
        <v>44</v>
      </c>
      <c r="B42" s="37" t="s">
        <v>45</v>
      </c>
      <c r="C42" s="144">
        <f>C43+C45+C50</f>
        <v>4613.01</v>
      </c>
      <c r="D42" s="144">
        <f>D43+D45+D50</f>
        <v>2505.3</v>
      </c>
      <c r="E42" s="145">
        <f>E43+E45+E50</f>
        <v>2045.12</v>
      </c>
    </row>
    <row r="43" spans="1:5" s="1" customFormat="1" ht="56.25" customHeight="1" hidden="1">
      <c r="A43" s="120" t="s">
        <v>54</v>
      </c>
      <c r="B43" s="37" t="s">
        <v>55</v>
      </c>
      <c r="C43" s="146">
        <f>C44</f>
        <v>0</v>
      </c>
      <c r="D43" s="146">
        <f>D44</f>
        <v>0</v>
      </c>
      <c r="E43" s="147">
        <f>E44</f>
        <v>0</v>
      </c>
    </row>
    <row r="44" spans="1:5" s="1" customFormat="1" ht="52.5" customHeight="1" hidden="1">
      <c r="A44" s="121" t="s">
        <v>59</v>
      </c>
      <c r="B44" s="38" t="s">
        <v>56</v>
      </c>
      <c r="C44" s="148"/>
      <c r="D44" s="148"/>
      <c r="E44" s="149"/>
    </row>
    <row r="45" spans="1:5" s="1" customFormat="1" ht="56.25" customHeight="1">
      <c r="A45" s="120" t="s">
        <v>46</v>
      </c>
      <c r="B45" s="37" t="s">
        <v>47</v>
      </c>
      <c r="C45" s="144">
        <f>C46+C47+C48+C49</f>
        <v>4280.99</v>
      </c>
      <c r="D45" s="144">
        <f>D46+D47+D48+D49</f>
        <v>2161.88</v>
      </c>
      <c r="E45" s="145">
        <f>E46+E47+E49</f>
        <v>2041.6</v>
      </c>
    </row>
    <row r="46" spans="1:6" s="1" customFormat="1" ht="52.5" customHeight="1" hidden="1">
      <c r="A46" s="121" t="s">
        <v>65</v>
      </c>
      <c r="B46" s="38" t="s">
        <v>48</v>
      </c>
      <c r="C46" s="148"/>
      <c r="D46" s="148"/>
      <c r="E46" s="149"/>
      <c r="F46" s="1" t="s">
        <v>81</v>
      </c>
    </row>
    <row r="47" spans="1:6" s="1" customFormat="1" ht="117.75" customHeight="1" hidden="1">
      <c r="A47" s="121" t="s">
        <v>60</v>
      </c>
      <c r="B47" s="38" t="s">
        <v>49</v>
      </c>
      <c r="C47" s="142"/>
      <c r="D47" s="142"/>
      <c r="E47" s="150"/>
      <c r="F47" s="1" t="s">
        <v>80</v>
      </c>
    </row>
    <row r="48" spans="1:5" s="1" customFormat="1" ht="79.5" customHeight="1" hidden="1">
      <c r="A48" s="121" t="s">
        <v>64</v>
      </c>
      <c r="B48" s="45" t="s">
        <v>67</v>
      </c>
      <c r="C48" s="148"/>
      <c r="D48" s="148"/>
      <c r="E48" s="149"/>
    </row>
    <row r="49" spans="1:6" s="1" customFormat="1" ht="28.5" customHeight="1">
      <c r="A49" s="121" t="s">
        <v>61</v>
      </c>
      <c r="B49" s="38" t="s">
        <v>50</v>
      </c>
      <c r="C49" s="138">
        <v>4280.99</v>
      </c>
      <c r="D49" s="138">
        <v>2161.88</v>
      </c>
      <c r="E49" s="139">
        <v>2041.6</v>
      </c>
      <c r="F49" s="1" t="s">
        <v>158</v>
      </c>
    </row>
    <row r="50" spans="1:5" s="1" customFormat="1" ht="31.5">
      <c r="A50" s="120" t="s">
        <v>66</v>
      </c>
      <c r="B50" s="37" t="s">
        <v>51</v>
      </c>
      <c r="C50" s="144">
        <f>C51+C52</f>
        <v>332.02</v>
      </c>
      <c r="D50" s="144">
        <f>D51+D52</f>
        <v>343.41999999999996</v>
      </c>
      <c r="E50" s="145">
        <f>E51+E52</f>
        <v>3.52</v>
      </c>
    </row>
    <row r="51" spans="1:5" s="1" customFormat="1" ht="47.25">
      <c r="A51" s="121" t="s">
        <v>62</v>
      </c>
      <c r="B51" s="38" t="s">
        <v>52</v>
      </c>
      <c r="C51" s="151">
        <v>328.5</v>
      </c>
      <c r="D51" s="151">
        <v>339.9</v>
      </c>
      <c r="E51" s="152">
        <v>0</v>
      </c>
    </row>
    <row r="52" spans="1:5" s="1" customFormat="1" ht="45.75" customHeight="1" thickBot="1">
      <c r="A52" s="122" t="s">
        <v>63</v>
      </c>
      <c r="B52" s="123" t="s">
        <v>53</v>
      </c>
      <c r="C52" s="153">
        <v>3.52</v>
      </c>
      <c r="D52" s="153">
        <v>3.52</v>
      </c>
      <c r="E52" s="154">
        <v>3.52</v>
      </c>
    </row>
    <row r="56" ht="18.75">
      <c r="C56" s="44"/>
    </row>
  </sheetData>
  <sheetProtection selectLockedCells="1" selectUnlockedCells="1"/>
  <mergeCells count="10">
    <mergeCell ref="C1:E1"/>
    <mergeCell ref="C2:E2"/>
    <mergeCell ref="C3:E3"/>
    <mergeCell ref="A6:E6"/>
    <mergeCell ref="A7:E7"/>
    <mergeCell ref="A9:A10"/>
    <mergeCell ref="B9:B10"/>
    <mergeCell ref="C9:E9"/>
    <mergeCell ref="C4:E4"/>
    <mergeCell ref="C5:E5"/>
  </mergeCells>
  <printOptions/>
  <pageMargins left="0.7480314960629921" right="0.35433070866141736" top="0.35433070866141736" bottom="0.2755905511811024" header="0.5118110236220472" footer="0.5118110236220472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8.421875" style="1" customWidth="1"/>
    <col min="2" max="2" width="54.28125" style="1" customWidth="1"/>
    <col min="3" max="3" width="15.7109375" style="1" customWidth="1"/>
    <col min="4" max="16384" width="9.140625" style="1" customWidth="1"/>
  </cols>
  <sheetData>
    <row r="1" spans="2:3" ht="15.75">
      <c r="B1" s="103" t="s">
        <v>0</v>
      </c>
      <c r="C1" s="48"/>
    </row>
    <row r="2" spans="2:3" ht="15.75">
      <c r="B2" s="104" t="s">
        <v>1</v>
      </c>
      <c r="C2" s="50"/>
    </row>
    <row r="3" spans="2:3" ht="15.75">
      <c r="B3" s="101" t="s">
        <v>2</v>
      </c>
      <c r="C3" s="52"/>
    </row>
    <row r="4" ht="15.75">
      <c r="B4" s="113" t="s">
        <v>156</v>
      </c>
    </row>
    <row r="5" ht="15.75">
      <c r="B5" s="103" t="s">
        <v>149</v>
      </c>
    </row>
    <row r="6" spans="1:2" ht="12.75" customHeight="1">
      <c r="A6" s="183" t="s">
        <v>99</v>
      </c>
      <c r="B6" s="183"/>
    </row>
    <row r="7" spans="1:2" ht="12.75" customHeight="1">
      <c r="A7" s="183" t="s">
        <v>100</v>
      </c>
      <c r="B7" s="183"/>
    </row>
    <row r="8" spans="1:2" ht="12.75" customHeight="1">
      <c r="A8" s="183" t="s">
        <v>101</v>
      </c>
      <c r="B8" s="183"/>
    </row>
    <row r="9" spans="1:2" ht="12.75" customHeight="1">
      <c r="A9" s="183" t="s">
        <v>150</v>
      </c>
      <c r="B9" s="183"/>
    </row>
    <row r="10" ht="16.5" thickBot="1"/>
    <row r="11" spans="1:2" ht="15.75" customHeight="1" thickBot="1">
      <c r="A11" s="69"/>
      <c r="B11" s="184" t="s">
        <v>102</v>
      </c>
    </row>
    <row r="12" spans="1:2" ht="16.5" thickBot="1">
      <c r="A12" s="70" t="s">
        <v>103</v>
      </c>
      <c r="B12" s="184"/>
    </row>
    <row r="13" spans="1:2" ht="16.5" thickBot="1">
      <c r="A13" s="71"/>
      <c r="B13" s="184"/>
    </row>
    <row r="14" spans="1:2" ht="15.75">
      <c r="A14" s="72">
        <v>1</v>
      </c>
      <c r="B14" s="73">
        <v>2</v>
      </c>
    </row>
    <row r="15" spans="1:2" ht="20.25" customHeight="1">
      <c r="A15" s="74" t="s">
        <v>104</v>
      </c>
      <c r="B15" s="75"/>
    </row>
    <row r="16" spans="1:2" ht="31.5">
      <c r="A16" s="76" t="s">
        <v>105</v>
      </c>
      <c r="B16" s="77">
        <v>100</v>
      </c>
    </row>
    <row r="17" spans="1:2" ht="44.25" customHeight="1">
      <c r="A17" s="78" t="s">
        <v>106</v>
      </c>
      <c r="B17" s="67"/>
    </row>
    <row r="18" spans="1:2" ht="47.25">
      <c r="A18" s="76" t="s">
        <v>107</v>
      </c>
      <c r="B18" s="77">
        <v>100</v>
      </c>
    </row>
    <row r="19" spans="1:2" ht="20.25" customHeight="1">
      <c r="A19" s="78" t="s">
        <v>108</v>
      </c>
      <c r="B19" s="79"/>
    </row>
    <row r="20" spans="1:2" s="18" customFormat="1" ht="20.25" customHeight="1">
      <c r="A20" s="82" t="s">
        <v>109</v>
      </c>
      <c r="B20" s="83">
        <v>100</v>
      </c>
    </row>
    <row r="21" spans="1:2" s="18" customFormat="1" ht="25.5" customHeight="1">
      <c r="A21" s="82" t="s">
        <v>74</v>
      </c>
      <c r="B21" s="83">
        <v>100</v>
      </c>
    </row>
    <row r="22" spans="1:2" ht="31.5">
      <c r="A22" s="76" t="s">
        <v>110</v>
      </c>
      <c r="B22" s="77">
        <v>100</v>
      </c>
    </row>
    <row r="23" spans="1:2" ht="32.25" thickBot="1">
      <c r="A23" s="80" t="s">
        <v>111</v>
      </c>
      <c r="B23" s="81">
        <v>100</v>
      </c>
    </row>
  </sheetData>
  <sheetProtection/>
  <mergeCells count="5">
    <mergeCell ref="A6:B6"/>
    <mergeCell ref="A7:B7"/>
    <mergeCell ref="A8:B8"/>
    <mergeCell ref="A9:B9"/>
    <mergeCell ref="B11:B1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8.7109375" style="1" customWidth="1"/>
    <col min="2" max="2" width="15.140625" style="1" customWidth="1"/>
    <col min="3" max="3" width="24.28125" style="1" customWidth="1"/>
    <col min="4" max="4" width="42.8515625" style="1" customWidth="1"/>
    <col min="5" max="5" width="1.8515625" style="1" customWidth="1"/>
    <col min="6" max="16384" width="9.140625" style="1" customWidth="1"/>
  </cols>
  <sheetData>
    <row r="1" spans="1:5" s="4" customFormat="1" ht="15.75">
      <c r="A1" s="2"/>
      <c r="D1" s="103" t="s">
        <v>0</v>
      </c>
      <c r="E1" s="48"/>
    </row>
    <row r="2" spans="1:9" s="4" customFormat="1" ht="15.75">
      <c r="A2" s="2"/>
      <c r="D2" s="104" t="s">
        <v>1</v>
      </c>
      <c r="E2" s="50"/>
      <c r="H2" s="68"/>
      <c r="I2" s="7"/>
    </row>
    <row r="3" spans="1:9" s="4" customFormat="1" ht="15.75">
      <c r="A3" s="2"/>
      <c r="D3" s="101" t="s">
        <v>2</v>
      </c>
      <c r="E3" s="52"/>
      <c r="I3" s="9"/>
    </row>
    <row r="4" spans="1:9" s="4" customFormat="1" ht="15.75">
      <c r="A4" s="2"/>
      <c r="D4" s="113" t="s">
        <v>156</v>
      </c>
      <c r="E4" s="52"/>
      <c r="I4" s="9"/>
    </row>
    <row r="5" spans="1:5" s="4" customFormat="1" ht="15.75">
      <c r="A5" s="2"/>
      <c r="D5" s="103" t="s">
        <v>148</v>
      </c>
      <c r="E5" s="48"/>
    </row>
    <row r="6" spans="1:4" ht="25.5" customHeight="1">
      <c r="A6" s="187" t="s">
        <v>112</v>
      </c>
      <c r="B6" s="187"/>
      <c r="C6" s="187"/>
      <c r="D6" s="187"/>
    </row>
    <row r="7" spans="1:4" ht="25.5" customHeight="1">
      <c r="A7" s="188" t="s">
        <v>113</v>
      </c>
      <c r="B7" s="188"/>
      <c r="C7" s="188"/>
      <c r="D7" s="188"/>
    </row>
    <row r="8" spans="2:3" ht="12.75" customHeight="1">
      <c r="B8" s="189"/>
      <c r="C8" s="189"/>
    </row>
    <row r="10" spans="1:4" ht="12.75" customHeight="1">
      <c r="A10" s="190" t="s">
        <v>114</v>
      </c>
      <c r="B10" s="190"/>
      <c r="C10" s="191" t="s">
        <v>115</v>
      </c>
      <c r="D10" s="191"/>
    </row>
    <row r="11" spans="1:4" ht="15.75">
      <c r="A11" s="190"/>
      <c r="B11" s="190"/>
      <c r="C11" s="191"/>
      <c r="D11" s="191"/>
    </row>
    <row r="12" spans="1:4" ht="15.75">
      <c r="A12" s="190"/>
      <c r="B12" s="190"/>
      <c r="C12" s="191"/>
      <c r="D12" s="191"/>
    </row>
    <row r="13" spans="1:4" ht="36.75" customHeight="1">
      <c r="A13" s="190"/>
      <c r="B13" s="190"/>
      <c r="C13" s="191"/>
      <c r="D13" s="191"/>
    </row>
    <row r="14" spans="1:4" ht="36.75" customHeight="1">
      <c r="A14" s="185">
        <v>953</v>
      </c>
      <c r="B14" s="185"/>
      <c r="C14" s="186" t="s">
        <v>116</v>
      </c>
      <c r="D14" s="186"/>
    </row>
    <row r="15" spans="1:4" ht="31.5" customHeight="1">
      <c r="A15" s="185">
        <v>903</v>
      </c>
      <c r="B15" s="185"/>
      <c r="C15" s="186" t="s">
        <v>98</v>
      </c>
      <c r="D15" s="186"/>
    </row>
  </sheetData>
  <sheetProtection/>
  <mergeCells count="9">
    <mergeCell ref="A15:B15"/>
    <mergeCell ref="C15:D15"/>
    <mergeCell ref="A6:D6"/>
    <mergeCell ref="A7:D7"/>
    <mergeCell ref="B8:C8"/>
    <mergeCell ref="A10:B13"/>
    <mergeCell ref="C10:D13"/>
    <mergeCell ref="A14:B14"/>
    <mergeCell ref="C14:D1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8.00390625" style="65" customWidth="1"/>
    <col min="2" max="2" width="10.140625" style="65" customWidth="1"/>
    <col min="3" max="3" width="35.8515625" style="65" customWidth="1"/>
    <col min="4" max="6" width="14.421875" style="65" customWidth="1"/>
    <col min="7" max="7" width="3.00390625" style="65" customWidth="1"/>
    <col min="8" max="16384" width="9.140625" style="65" customWidth="1"/>
  </cols>
  <sheetData>
    <row r="1" spans="1:7" s="4" customFormat="1" ht="18" customHeight="1">
      <c r="A1" s="84"/>
      <c r="B1" s="84"/>
      <c r="C1" s="85"/>
      <c r="D1" s="193" t="s">
        <v>0</v>
      </c>
      <c r="E1" s="193"/>
      <c r="F1" s="193"/>
      <c r="G1" s="48"/>
    </row>
    <row r="2" spans="1:7" s="4" customFormat="1" ht="15.75">
      <c r="A2" s="84"/>
      <c r="B2" s="84"/>
      <c r="C2" s="85"/>
      <c r="D2" s="194" t="s">
        <v>1</v>
      </c>
      <c r="E2" s="194"/>
      <c r="F2" s="194"/>
      <c r="G2" s="50"/>
    </row>
    <row r="3" spans="1:7" s="4" customFormat="1" ht="15.75">
      <c r="A3" s="84"/>
      <c r="B3" s="84"/>
      <c r="C3" s="85"/>
      <c r="D3" s="189" t="s">
        <v>2</v>
      </c>
      <c r="E3" s="189"/>
      <c r="F3" s="189"/>
      <c r="G3" s="52"/>
    </row>
    <row r="4" spans="1:7" s="4" customFormat="1" ht="15.75">
      <c r="A4" s="84"/>
      <c r="B4" s="84"/>
      <c r="C4" s="85"/>
      <c r="D4" s="196" t="s">
        <v>156</v>
      </c>
      <c r="E4" s="196"/>
      <c r="F4" s="196"/>
      <c r="G4" s="66"/>
    </row>
    <row r="5" spans="1:7" s="4" customFormat="1" ht="18" customHeight="1">
      <c r="A5" s="84"/>
      <c r="B5" s="84"/>
      <c r="C5" s="85"/>
      <c r="D5" s="193" t="s">
        <v>147</v>
      </c>
      <c r="E5" s="193"/>
      <c r="F5" s="193"/>
      <c r="G5" s="48"/>
    </row>
    <row r="6" spans="1:5" s="1" customFormat="1" ht="50.25" customHeight="1">
      <c r="A6" s="195" t="s">
        <v>117</v>
      </c>
      <c r="B6" s="195"/>
      <c r="C6" s="195"/>
      <c r="D6" s="195"/>
      <c r="E6" s="195"/>
    </row>
    <row r="7" spans="1:5" s="1" customFormat="1" ht="15.75">
      <c r="A7" s="188" t="s">
        <v>146</v>
      </c>
      <c r="B7" s="188"/>
      <c r="C7" s="188"/>
      <c r="D7" s="188"/>
      <c r="E7" s="188"/>
    </row>
    <row r="8" ht="18.75">
      <c r="A8" s="86"/>
    </row>
    <row r="9" spans="1:6" ht="95.25" customHeight="1">
      <c r="A9" s="16" t="s">
        <v>118</v>
      </c>
      <c r="B9" s="16" t="s">
        <v>119</v>
      </c>
      <c r="C9" s="16" t="s">
        <v>120</v>
      </c>
      <c r="D9" s="87">
        <v>2024</v>
      </c>
      <c r="E9" s="87">
        <v>2025</v>
      </c>
      <c r="F9" s="87">
        <v>2026</v>
      </c>
    </row>
    <row r="10" spans="1:6" ht="66" customHeight="1">
      <c r="A10" s="89" t="s">
        <v>121</v>
      </c>
      <c r="B10" s="88" t="s">
        <v>122</v>
      </c>
      <c r="C10" s="89" t="s">
        <v>123</v>
      </c>
      <c r="D10" s="107">
        <v>381.11</v>
      </c>
      <c r="E10" s="90">
        <v>0</v>
      </c>
      <c r="F10" s="90">
        <v>0</v>
      </c>
    </row>
    <row r="11" spans="1:6" ht="99" customHeight="1">
      <c r="A11" s="89" t="s">
        <v>124</v>
      </c>
      <c r="B11" s="88"/>
      <c r="C11" s="91" t="s">
        <v>125</v>
      </c>
      <c r="D11" s="107">
        <v>37.55</v>
      </c>
      <c r="E11" s="90">
        <v>0</v>
      </c>
      <c r="F11" s="90">
        <v>0</v>
      </c>
    </row>
    <row r="12" spans="1:6" ht="37.5" customHeight="1">
      <c r="A12" s="192" t="s">
        <v>126</v>
      </c>
      <c r="B12" s="192"/>
      <c r="C12" s="88"/>
      <c r="D12" s="90">
        <f>SUM(D10:D11)</f>
        <v>418.66</v>
      </c>
      <c r="E12" s="90">
        <f>SUM(E10:E11)</f>
        <v>0</v>
      </c>
      <c r="F12" s="90">
        <f>SUM(F10:F11)</f>
        <v>0</v>
      </c>
    </row>
    <row r="13" ht="18.75">
      <c r="A13" s="92"/>
    </row>
    <row r="14" ht="18.75">
      <c r="A14" s="92"/>
    </row>
    <row r="15" ht="18.75">
      <c r="A15" s="92"/>
    </row>
  </sheetData>
  <sheetProtection/>
  <mergeCells count="8">
    <mergeCell ref="A7:E7"/>
    <mergeCell ref="A12:B12"/>
    <mergeCell ref="D1:F1"/>
    <mergeCell ref="D2:F2"/>
    <mergeCell ref="D3:F3"/>
    <mergeCell ref="D5:F5"/>
    <mergeCell ref="A6:E6"/>
    <mergeCell ref="D4:F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5.421875" style="0" customWidth="1"/>
    <col min="2" max="7" width="17.28125" style="0" customWidth="1"/>
  </cols>
  <sheetData>
    <row r="1" spans="2:7" ht="15.75" customHeight="1">
      <c r="B1" s="202"/>
      <c r="C1" s="202"/>
      <c r="D1" s="49"/>
      <c r="E1" s="193" t="s">
        <v>0</v>
      </c>
      <c r="F1" s="193"/>
      <c r="G1" s="193"/>
    </row>
    <row r="2" spans="2:7" ht="15.75">
      <c r="B2" s="205"/>
      <c r="C2" s="205"/>
      <c r="D2" s="51"/>
      <c r="E2" s="194" t="s">
        <v>1</v>
      </c>
      <c r="F2" s="194"/>
      <c r="G2" s="194"/>
    </row>
    <row r="3" spans="2:7" ht="15.75">
      <c r="B3" s="206"/>
      <c r="C3" s="206"/>
      <c r="D3" s="53"/>
      <c r="E3" s="189" t="s">
        <v>2</v>
      </c>
      <c r="F3" s="189"/>
      <c r="G3" s="189"/>
    </row>
    <row r="4" spans="2:7" ht="15.75">
      <c r="B4" s="201"/>
      <c r="C4" s="201"/>
      <c r="D4" s="1"/>
      <c r="E4" s="196" t="s">
        <v>156</v>
      </c>
      <c r="F4" s="196"/>
      <c r="G4" s="196"/>
    </row>
    <row r="5" spans="2:7" ht="15.75" customHeight="1">
      <c r="B5" s="202"/>
      <c r="C5" s="202"/>
      <c r="D5" s="49"/>
      <c r="E5" s="193" t="s">
        <v>145</v>
      </c>
      <c r="F5" s="193"/>
      <c r="G5" s="193"/>
    </row>
    <row r="6" spans="2:3" ht="12.75">
      <c r="B6" s="93"/>
      <c r="C6" s="93"/>
    </row>
    <row r="7" spans="1:7" ht="41.25" customHeight="1">
      <c r="A7" s="203" t="s">
        <v>144</v>
      </c>
      <c r="B7" s="203"/>
      <c r="C7" s="203"/>
      <c r="D7" s="204"/>
      <c r="E7" s="204"/>
      <c r="F7" s="204"/>
      <c r="G7" s="204"/>
    </row>
    <row r="8" spans="1:3" ht="12.75" customHeight="1">
      <c r="A8" s="188"/>
      <c r="B8" s="188"/>
      <c r="C8" s="94"/>
    </row>
    <row r="9" ht="15.75">
      <c r="A9" s="1" t="s">
        <v>127</v>
      </c>
    </row>
    <row r="10" spans="1:3" ht="16.5" thickBot="1">
      <c r="A10" s="188"/>
      <c r="B10" s="188"/>
      <c r="C10" s="188"/>
    </row>
    <row r="11" spans="1:7" ht="51.75" customHeight="1" thickBot="1">
      <c r="A11" s="197" t="s">
        <v>128</v>
      </c>
      <c r="B11" s="199">
        <v>2024</v>
      </c>
      <c r="C11" s="200"/>
      <c r="D11" s="199">
        <v>2025</v>
      </c>
      <c r="E11" s="200"/>
      <c r="F11" s="199">
        <v>2026</v>
      </c>
      <c r="G11" s="200"/>
    </row>
    <row r="12" spans="1:7" ht="60.75" customHeight="1" thickBot="1">
      <c r="A12" s="198"/>
      <c r="B12" s="95" t="s">
        <v>129</v>
      </c>
      <c r="C12" s="96" t="s">
        <v>130</v>
      </c>
      <c r="D12" s="95" t="s">
        <v>131</v>
      </c>
      <c r="E12" s="95" t="s">
        <v>130</v>
      </c>
      <c r="F12" s="95" t="s">
        <v>129</v>
      </c>
      <c r="G12" s="95" t="s">
        <v>130</v>
      </c>
    </row>
    <row r="13" spans="1:7" ht="91.5" customHeight="1">
      <c r="A13" s="105" t="s">
        <v>132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ht="102.75" customHeight="1" thickBot="1">
      <c r="A14" s="106" t="s">
        <v>133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ht="38.25" customHeight="1" thickBot="1">
      <c r="A15" s="98"/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</row>
    <row r="16" ht="15.75">
      <c r="A16" s="99"/>
    </row>
    <row r="17" ht="15.75">
      <c r="A17" s="99"/>
    </row>
    <row r="18" ht="15.75">
      <c r="A18" s="100" t="s">
        <v>134</v>
      </c>
    </row>
    <row r="19" ht="15.75">
      <c r="A19" s="100"/>
    </row>
    <row r="20" ht="15.75">
      <c r="A20" s="100"/>
    </row>
    <row r="21" ht="15.75">
      <c r="A21" s="100"/>
    </row>
    <row r="22" ht="15.75">
      <c r="A22" s="100"/>
    </row>
    <row r="23" ht="15.75">
      <c r="A23" s="100"/>
    </row>
    <row r="24" ht="15.75">
      <c r="A24" s="100"/>
    </row>
    <row r="25" ht="15.75">
      <c r="A25" s="100"/>
    </row>
    <row r="26" ht="15.75">
      <c r="A26" s="100"/>
    </row>
  </sheetData>
  <sheetProtection/>
  <mergeCells count="17">
    <mergeCell ref="E5:G5"/>
    <mergeCell ref="B1:C1"/>
    <mergeCell ref="B2:C2"/>
    <mergeCell ref="B3:C3"/>
    <mergeCell ref="E1:G1"/>
    <mergeCell ref="E2:G2"/>
    <mergeCell ref="E3:G3"/>
    <mergeCell ref="A10:C10"/>
    <mergeCell ref="A11:A12"/>
    <mergeCell ref="B11:C11"/>
    <mergeCell ref="D11:E11"/>
    <mergeCell ref="F11:G11"/>
    <mergeCell ref="B4:C4"/>
    <mergeCell ref="B5:C5"/>
    <mergeCell ref="A7:G7"/>
    <mergeCell ref="A8:B8"/>
    <mergeCell ref="E4:G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29.421875" style="46" customWidth="1"/>
    <col min="2" max="2" width="11.8515625" style="47" customWidth="1"/>
    <col min="3" max="3" width="13.7109375" style="47" customWidth="1"/>
    <col min="4" max="4" width="16.140625" style="47" customWidth="1"/>
    <col min="5" max="5" width="14.421875" style="47" customWidth="1"/>
    <col min="6" max="6" width="14.140625" style="47" customWidth="1"/>
    <col min="7" max="7" width="13.00390625" style="47" customWidth="1"/>
    <col min="8" max="8" width="16.421875" style="47" customWidth="1"/>
    <col min="9" max="9" width="20.421875" style="47" customWidth="1"/>
    <col min="10" max="11" width="9.140625" style="47" customWidth="1"/>
    <col min="12" max="12" width="11.57421875" style="47" customWidth="1"/>
    <col min="13" max="16384" width="9.140625" style="47" customWidth="1"/>
  </cols>
  <sheetData>
    <row r="1" spans="6:10" ht="12.75" customHeight="1">
      <c r="F1" s="102"/>
      <c r="G1" s="193" t="s">
        <v>0</v>
      </c>
      <c r="H1" s="193"/>
      <c r="I1" s="193"/>
      <c r="J1" s="49"/>
    </row>
    <row r="2" spans="6:10" ht="18">
      <c r="F2" s="102"/>
      <c r="G2" s="194" t="s">
        <v>1</v>
      </c>
      <c r="H2" s="194"/>
      <c r="I2" s="194"/>
      <c r="J2" s="51"/>
    </row>
    <row r="3" spans="6:10" ht="18">
      <c r="F3" s="102"/>
      <c r="G3" s="189" t="s">
        <v>2</v>
      </c>
      <c r="H3" s="189"/>
      <c r="I3" s="189"/>
      <c r="J3" s="53"/>
    </row>
    <row r="4" spans="6:10" ht="18">
      <c r="F4" s="53"/>
      <c r="G4" s="210" t="s">
        <v>156</v>
      </c>
      <c r="H4" s="210"/>
      <c r="I4" s="210"/>
      <c r="J4"/>
    </row>
    <row r="5" spans="6:10" ht="18">
      <c r="F5" s="102"/>
      <c r="G5" s="208" t="s">
        <v>143</v>
      </c>
      <c r="H5" s="208"/>
      <c r="I5" s="208"/>
      <c r="J5" s="54"/>
    </row>
    <row r="6" ht="18">
      <c r="I6" s="55"/>
    </row>
    <row r="7" spans="1:9" ht="33.75" customHeight="1">
      <c r="A7" s="209" t="s">
        <v>142</v>
      </c>
      <c r="B7" s="209"/>
      <c r="C7" s="209"/>
      <c r="D7" s="209"/>
      <c r="E7" s="209"/>
      <c r="F7" s="209"/>
      <c r="G7" s="209"/>
      <c r="H7" s="209"/>
      <c r="I7" s="209"/>
    </row>
    <row r="9" spans="1:9" ht="51.75" customHeight="1">
      <c r="A9" s="207" t="s">
        <v>85</v>
      </c>
      <c r="B9" s="207" t="s">
        <v>86</v>
      </c>
      <c r="C9" s="207" t="s">
        <v>87</v>
      </c>
      <c r="D9" s="207"/>
      <c r="E9" s="207"/>
      <c r="F9" s="207"/>
      <c r="G9" s="207"/>
      <c r="H9" s="207" t="s">
        <v>88</v>
      </c>
      <c r="I9" s="207" t="s">
        <v>89</v>
      </c>
    </row>
    <row r="10" spans="1:9" ht="56.25" customHeight="1">
      <c r="A10" s="207"/>
      <c r="B10" s="207"/>
      <c r="C10" s="56" t="s">
        <v>90</v>
      </c>
      <c r="D10" s="56" t="s">
        <v>91</v>
      </c>
      <c r="E10" s="56" t="s">
        <v>92</v>
      </c>
      <c r="F10" s="56" t="s">
        <v>93</v>
      </c>
      <c r="G10" s="56" t="s">
        <v>94</v>
      </c>
      <c r="H10" s="207"/>
      <c r="I10" s="207"/>
    </row>
    <row r="11" spans="1:9" ht="18.75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</row>
    <row r="12" spans="1:9" ht="262.5">
      <c r="A12" s="56"/>
      <c r="B12" s="56"/>
      <c r="C12" s="58"/>
      <c r="D12" s="58"/>
      <c r="E12" s="58"/>
      <c r="F12" s="58"/>
      <c r="G12" s="58"/>
      <c r="H12" s="59" t="s">
        <v>95</v>
      </c>
      <c r="I12" s="155" t="s">
        <v>96</v>
      </c>
    </row>
    <row r="13" spans="1:9" ht="45.75" customHeight="1">
      <c r="A13" s="60" t="s">
        <v>97</v>
      </c>
      <c r="B13" s="61"/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1"/>
      <c r="I13" s="56"/>
    </row>
    <row r="14" ht="18.75">
      <c r="A14" s="63"/>
    </row>
    <row r="15" ht="18.75">
      <c r="A15" s="63"/>
    </row>
    <row r="16" spans="1:9" ht="18">
      <c r="A16" s="64"/>
      <c r="B16" s="64"/>
      <c r="C16" s="64"/>
      <c r="D16" s="64"/>
      <c r="E16" s="64"/>
      <c r="F16" s="64"/>
      <c r="G16" s="64"/>
      <c r="H16" s="64"/>
      <c r="I16" s="64"/>
    </row>
  </sheetData>
  <sheetProtection/>
  <mergeCells count="11">
    <mergeCell ref="G1:I1"/>
    <mergeCell ref="G2:I2"/>
    <mergeCell ref="G3:I3"/>
    <mergeCell ref="G5:I5"/>
    <mergeCell ref="A7:I7"/>
    <mergeCell ref="G4:I4"/>
    <mergeCell ref="A9:A10"/>
    <mergeCell ref="B9:B10"/>
    <mergeCell ref="C9:G9"/>
    <mergeCell ref="H9:H10"/>
    <mergeCell ref="I9:I10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Gureva</dc:creator>
  <cp:keywords/>
  <dc:description/>
  <cp:lastModifiedBy>НАТАЛЬЯ ОВСЯННИКОВА</cp:lastModifiedBy>
  <cp:lastPrinted>2023-11-07T09:02:23Z</cp:lastPrinted>
  <dcterms:created xsi:type="dcterms:W3CDTF">2017-11-14T10:20:07Z</dcterms:created>
  <dcterms:modified xsi:type="dcterms:W3CDTF">2023-11-07T09:03:12Z</dcterms:modified>
  <cp:category/>
  <cp:version/>
  <cp:contentType/>
  <cp:contentStatus/>
</cp:coreProperties>
</file>