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БЮДЖЕТ\2024-2026\1 чтение\"/>
    </mc:Choice>
  </mc:AlternateContent>
  <xr:revisionPtr revIDLastSave="0" documentId="13_ncr:1_{C7BFE4C3-033B-43A0-951E-C2F84521E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года'!$9:$10</definedName>
  </definedNames>
  <calcPr calcId="191029"/>
</workbook>
</file>

<file path=xl/calcChain.xml><?xml version="1.0" encoding="utf-8"?>
<calcChain xmlns="http://schemas.openxmlformats.org/spreadsheetml/2006/main">
  <c r="AR192" i="1" l="1"/>
  <c r="AR171" i="1"/>
  <c r="AR22" i="1"/>
  <c r="AR21" i="1"/>
  <c r="AD192" i="1"/>
  <c r="AD174" i="1"/>
  <c r="AD169" i="1"/>
  <c r="AD163" i="1"/>
  <c r="AD52" i="1"/>
  <c r="AD51" i="1"/>
  <c r="AD40" i="1"/>
  <c r="AD42" i="1"/>
  <c r="AD41" i="1"/>
</calcChain>
</file>

<file path=xl/sharedStrings.xml><?xml version="1.0" encoding="utf-8"?>
<sst xmlns="http://schemas.openxmlformats.org/spreadsheetml/2006/main" count="678" uniqueCount="331">
  <si>
    <t>Распределение бюджетных ассигнований по целевым статьям (муниципальным программам Низинского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на 2024 год и на плановый период 2025 и 2026 года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</si>
  <si>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</si>
  <si>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</si>
  <si>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</si>
  <si>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</si>
  <si>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</si>
  <si>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</si>
  <si>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</si>
  <si>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</si>
  <si>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</si>
  <si>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</si>
  <si>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</si>
  <si>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2025 г.</t>
  </si>
  <si>
    <t>2025 г. (Ф)</t>
  </si>
  <si>
    <t>2025 г. (Р)</t>
  </si>
  <si>
    <t>2025 г. (М)</t>
  </si>
  <si>
    <t>2026 г.</t>
  </si>
  <si>
    <t>2026 г. (Ф)</t>
  </si>
  <si>
    <t>2026 г. (Р)</t>
  </si>
  <si>
    <t>2026 г. (М)</t>
  </si>
  <si>
    <t>2026 г. (П)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</si>
  <si>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"Обеспечение безопасности жизнедеятельности и пожарной безопасности в МО Низинское сельское поселение"</t>
  </si>
  <si>
    <t>01.0.00.00000</t>
  </si>
  <si>
    <t>Комплекс процессных мероприятий</t>
  </si>
  <si>
    <t>01.4.00.00000</t>
  </si>
  <si>
    <t>Комплекс процессных мероприятий "Обеспечение безопасности жизнедеятельности и пожарной безопасности в МО Низинское сельское поселение"</t>
  </si>
  <si>
    <t>01.4.01.00000</t>
  </si>
  <si>
    <t>Мероприятия по профилактическим мерам, направленным на предупреждение экстремизма и терроризма</t>
  </si>
  <si>
    <t>01.4.01.01010</t>
  </si>
  <si>
    <t>Мероприятия по профилактическим мерам, направленным на предупреждение экстремизма и терроризма (Закупка товаров, работ и услуг для обеспечения государственных (муниципальных) нужд)</t>
  </si>
  <si>
    <t>200</t>
  </si>
  <si>
    <t>03</t>
  </si>
  <si>
    <t>10</t>
  </si>
  <si>
    <t>Мероприятия по разработке проектной документации, созданию и подключению к РАСЦО местной системы оповещения населения по ГО и ЧС</t>
  </si>
  <si>
    <t>01.4.01.01020</t>
  </si>
  <si>
    <t>Мероприятия по разработке проектной документации, созданию и подключению к РАСЦО местной системы оповещения населения по ГО и ЧС (Закупка товаров, работ и услуг для обеспечения государственных (муниципальных) нужд)</t>
  </si>
  <si>
    <t>Мероприятия по проверке состояния, ремонту и установке пожарных гидрантов</t>
  </si>
  <si>
    <t>01.4.01.01040</t>
  </si>
  <si>
    <t>Мероприятия по проверке состояния, ремонту и установке пожарных гидрантов (Закупка товаров, работ и услуг для обеспечения государственных (муниципальных) нужд)</t>
  </si>
  <si>
    <t>Мероприятия по обеспечению функционирования дежурно-диспетчерской службы муниципального образования</t>
  </si>
  <si>
    <t>01.4.01.01050</t>
  </si>
  <si>
    <t>Мероприятия по обеспечению функционирования дежурно-диспетчерской службы муниципального образования (Закупка товаров, работ и услуг для обеспечения государственных (муниципальных) нужд)</t>
  </si>
  <si>
    <t>Мероприятия в области гражданской обороны и защиты населения</t>
  </si>
  <si>
    <t>01.4.01.01060</t>
  </si>
  <si>
    <t>Мероприятия в области гражданской обороны и защиты населения (Закупка товаров, работ и услуг для обеспечения государственных (муниципальных) нужд)</t>
  </si>
  <si>
    <t>Мероприятия по содержанию источников противопожарного водоснабжения населенных пунктов</t>
  </si>
  <si>
    <t>01.4.01.01400</t>
  </si>
  <si>
    <t>Мероприятия по содержанию источников противопожарного водоснабжения населенных пунктов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</si>
  <si>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"Развитие дорожного хозяйства в МО Низинское сельское поселение"</t>
  </si>
  <si>
    <t>02.0.00.00000</t>
  </si>
  <si>
    <t>02.4.00.00000</t>
  </si>
  <si>
    <t>Комплекс процессных мероприятий "Развитие дорожного хозяйства в МО Низинское сельское поселение"</t>
  </si>
  <si>
    <t>02.4.01.00000</t>
  </si>
  <si>
    <t>Мероприятия по изготовлению технических паспортов, технических планов, кадастровых паспортов и оформление прав собственности на автомобильные дороги общего пользовния местного значения</t>
  </si>
  <si>
    <t>02.4.01.01060</t>
  </si>
  <si>
    <t>Мероприятия по изготовлению технических паспортов, технических планов, кадастровых паспортов и оформление прав собственности на автомобильные дороги общего пользовния местного значения (Закупка товаров, работ и услуг для обеспечения государственных (муниципальных) нужд)</t>
  </si>
  <si>
    <t>04</t>
  </si>
  <si>
    <t>09</t>
  </si>
  <si>
    <t>Мероприятия по содержанию автомобильных дорог общего пользования местного значения</t>
  </si>
  <si>
    <t>02.4.01.01070</t>
  </si>
  <si>
    <t>Мероприятия по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</si>
  <si>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по ремонту автомобильных дорог общего пользования местного значения, дворовых территорий к многоквартирным домам, проездов к дворовым территориям</t>
  </si>
  <si>
    <t>02.4.01.01080</t>
  </si>
  <si>
    <t>Мероприятия по ремонту автомобильных дорог общего пользования местного значения, дворовых территорий к многоквартирным домам, проездов к дворовым территориям (Закупка товаров, работ и услуг для обеспечения государственных (муниципальных) нужд)</t>
  </si>
  <si>
    <t>Мероприятия по совершенствованию организации движения транспорта и пешеходов в местах повышенной опасности</t>
  </si>
  <si>
    <t>02.4.01.01110</t>
  </si>
  <si>
    <t>Мероприятия по совершенствованию организации движения транспорта и пешеходов в местах повышенной опасности (Закупка товаров, работ и услуг для обеспечения государственных (муниципальных) нужд)</t>
  </si>
  <si>
    <t>Мероприятия по повышению уровня обустройства автомобильных дорог общего пользования местного значения средствами организации дорожного движения</t>
  </si>
  <si>
    <t>02.4.01.01130</t>
  </si>
  <si>
    <t>Мероприятия по повышению уровня обустройства автомобильных дорог общего пользования местного значения средствами организации дорожного движения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</si>
  <si>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"Благоустройство территории в МО Низинское сельское поселение"</t>
  </si>
  <si>
    <t>03.0.00.00000</t>
  </si>
  <si>
    <t>03.4.00.00000</t>
  </si>
  <si>
    <t>Комплекс процессных мероприятий "Благоустройство территории в МО Низинское сельское поселение"</t>
  </si>
  <si>
    <t>03.4.01.00000</t>
  </si>
  <si>
    <t>Мероприятия по оплате за поставку электроэнергии, эксплуатации и ремонту линии уличного освещения</t>
  </si>
  <si>
    <t>03.4.01.01140</t>
  </si>
  <si>
    <t>Мероприятия по оплате за поставку электроэнергии, эксплуатации и ремонту линии уличного освещения (Закупка товаров, работ и услуг для обеспечения государственных (муниципальных) нужд)</t>
  </si>
  <si>
    <t>05</t>
  </si>
  <si>
    <t>Мероприятия по содержанию мест захоронения ВОВ</t>
  </si>
  <si>
    <t>03.4.01.01150</t>
  </si>
  <si>
    <t>Мероприятия по содержанию мест захоронения ВОВ (Закупка товаров, работ и услуг для обеспечения государственных (муниципальных) нужд)</t>
  </si>
  <si>
    <t>Мероприятия по ликвидации несанкционированных свалок на территории сельского поселения</t>
  </si>
  <si>
    <t>03.4.01.01160</t>
  </si>
  <si>
    <t>Мероприятия по ликвидации несанкционированных свалок на территории сельского поселения (Закупка товаров, работ и услуг для обеспечения государственных (муниципальных) нужд)</t>
  </si>
  <si>
    <t>Мероприятия по обустройству зон массового отдыха населения</t>
  </si>
  <si>
    <t>03.4.01.01170</t>
  </si>
  <si>
    <t>Мероприятия по обустройству зон массового отдыха населения (Закупка товаров, работ и услуг для обеспечения государственных (муниципальных) нужд)</t>
  </si>
  <si>
    <t>Мероприятия по санитарно-эпидемиологическому содержанию территории поселения и её благоустройству</t>
  </si>
  <si>
    <t>03.4.01.01180</t>
  </si>
  <si>
    <t>Мероприятия по санитарно-эпидемиологическому содержанию территории поселения и её благоустройству (Закупка товаров, работ и услуг для обеспечения государственных (муниципальных) нужд)</t>
  </si>
  <si>
    <t>Мероприятия по созданию мест (площадок) накопления твердых коммунальных отходов</t>
  </si>
  <si>
    <t>03.4.01.01190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</si>
  <si>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</si>
  <si>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"Развитие культуры в МО Низинское сельское поселение"</t>
  </si>
  <si>
    <t>04.0.00.00000</t>
  </si>
  <si>
    <t>04.4.00.00000</t>
  </si>
  <si>
    <t>Комплекс процессных меропрятий "Развитие культуры в МО Низинское сельское поселение"</t>
  </si>
  <si>
    <t>04.4.01.00000</t>
  </si>
  <si>
    <t>Предоставление муниципальным бюджетным учреждениям субсидии на обеспечение деятельности культуры</t>
  </si>
  <si>
    <t>04.4.01.00240</t>
  </si>
  <si>
    <t>Предоставление муниципальным бюджетным учреждениям субсидии на обеспечение деятельности культуры (Предоставление субсидий бюджетным, автономным учреждениям и иным некоммерческим организациям)</t>
  </si>
  <si>
    <t>600</t>
  </si>
  <si>
    <t>08</t>
  </si>
  <si>
    <t>01</t>
  </si>
  <si>
    <t>Обеспечение выплат стимулирующего характера работникам муниципальных учреждений ЛО</t>
  </si>
  <si>
    <t>04.4.01.S0360</t>
  </si>
  <si>
    <t>Обеспечение выплат стимулирующего характера работникам муниципальных учреждений ЛО (Предоставление субсидий бюджетным, автономным учреждениям и иным некоммерческим организациям)</t>
  </si>
  <si>
    <t>Мероприятия на поддержку развития общественной инфраструктуры муниципального значения</t>
  </si>
  <si>
    <t>04.4.01.S4840</t>
  </si>
  <si>
    <t>Мероприятия на поддержку развития общественной инфраструктуры муниципального значения (Предоставление субсидий бюджетным, автономным учреждениям и иным некоммерческим организациям)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</si>
  <si>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"Развитие физической культуры и спорта в МО Низинское сельское поселение"</t>
  </si>
  <si>
    <t>05.0.00.00000</t>
  </si>
  <si>
    <t>05.4.00.00000</t>
  </si>
  <si>
    <t>Комплекс процессных мероприятий "Развитие физической культуры и спорта в МО Низинское сельское поселение"</t>
  </si>
  <si>
    <t>05.4.01.00000</t>
  </si>
  <si>
    <t>Предоставление муниципальным бюджетным учреждениям субсидии на обеспечение деятельности физической культуры и спорта</t>
  </si>
  <si>
    <t>05.4.01.00230</t>
  </si>
  <si>
    <t>Предоставление муниципальным бюджетным учреждениям субсидии на обеспечение деятельности физической культуры и спорта (Предоставление субсидий бюджетным, автономным учреждениям и иным некоммерческим организациям)</t>
  </si>
  <si>
    <t>11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</si>
  <si>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"Социальная поддержка граждан в МО Низинское сельское поселение"</t>
  </si>
  <si>
    <t>06.0.00.00000</t>
  </si>
  <si>
    <t>06.4.00.00000</t>
  </si>
  <si>
    <t>Комплекс процессных мероприятий "Социальная поддержка граждан в МО Низинское сельское поселение"</t>
  </si>
  <si>
    <t>06.4.01.00000</t>
  </si>
  <si>
    <t>Социальные выплаты отдельным категориям граждан МО Низинское сельское поселение</t>
  </si>
  <si>
    <t>06.4.01.01240</t>
  </si>
  <si>
    <t>Социальные выплаты отдельным категориям граждан МО Низинское сельское поселение (Социальное обеспечение и иные выплаты населению)</t>
  </si>
  <si>
    <t>300</t>
  </si>
  <si>
    <t>Мероприятия по пенсионному обеспечению муниципальных служащих</t>
  </si>
  <si>
    <t>06.4.01.01250</t>
  </si>
  <si>
    <t>Мероприятия по пенсионному обеспечению муниципальных служащих (Социальное обеспечение и иные выплаты населению)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</si>
  <si>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"Развитие коммунального хозяйства в МО Низинское сельское поселение"</t>
  </si>
  <si>
    <t>07.0.00.00000</t>
  </si>
  <si>
    <t>07.4.00.00000</t>
  </si>
  <si>
    <t>Комплекс процессных мероприятий "Развитие коммунального хозяйства в МО Низинское сельское поселение"</t>
  </si>
  <si>
    <t>07.4.01.00000</t>
  </si>
  <si>
    <t>Мероприятия по подготовке обьектов коммунальной инфраструктуры к отопительному сезону</t>
  </si>
  <si>
    <t>07.4.01.01350</t>
  </si>
  <si>
    <t>Мероприятия по подготовке обьектов коммунальной инфраструктуры к отопительному сезону (Закупка товаров, работ и услуг для обеспечения государственных (муниципальных) нужд)</t>
  </si>
  <si>
    <t>02</t>
  </si>
  <si>
    <t>Мероприятия по проектированию и строительству ливневой канализации с очистными сооружениями поверхностного стока.</t>
  </si>
  <si>
    <t>07.4.01.01570</t>
  </si>
  <si>
    <t>Мероприятия по проектированию и строительству ливневой канализации с очистными сооружениями поверхностного стока.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</si>
  <si>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"Развитие части территории в МО Низинское сельское поселение"</t>
  </si>
  <si>
    <t>08.0.00.00000</t>
  </si>
  <si>
    <t>08.4.00.00000</t>
  </si>
  <si>
    <t>Комплекс процессных мероприятий "Развитие части территории в МО Низинское сельское поселение"</t>
  </si>
  <si>
    <t>08.4.01.00000</t>
  </si>
  <si>
    <t>Мероприятия на реализацию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</si>
  <si>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08.4.01.01290</t>
  </si>
  <si>
    <t>Мероприятия на реализацию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</si>
  <si>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</si>
  <si>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08.4.01.01300</t>
  </si>
  <si>
    <t>Мероприятия на реализацию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</si>
  <si>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08.4.01.S4660</t>
  </si>
  <si>
    <t>08.4.01.S4770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</si>
  <si>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"Развитие газификации на территории муниципального образования Низинское сельское поселение"</t>
  </si>
  <si>
    <t>12.0.00.00000</t>
  </si>
  <si>
    <t>12.4.00.00000</t>
  </si>
  <si>
    <t>Комплекс процессных мероприятий "Развитие газификации в МО Низинское сельское поселение"</t>
  </si>
  <si>
    <t>12.4.01.00000</t>
  </si>
  <si>
    <t>Мероприятия по содержанию и ремонту газопроводов</t>
  </si>
  <si>
    <t>12.4.01.01420</t>
  </si>
  <si>
    <t>Мероприятия по содержанию и ремонту газопроводов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</si>
  <si>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"Формирование комфортной городской среды Низинского сельского поселения"</t>
  </si>
  <si>
    <t>13.0.00.00000</t>
  </si>
  <si>
    <t>13.4.00.00000</t>
  </si>
  <si>
    <t>Комплекс процессных мероприятий "Формирование комфортной городской среды в МО Низинское сельское поселение"</t>
  </si>
  <si>
    <t>13.4.01.00000</t>
  </si>
  <si>
    <t>Мероприятие "Благоустройство дворовых территорий Низинского сельского поселения"</t>
  </si>
  <si>
    <t>13.4.01.01430</t>
  </si>
  <si>
    <t>Мероприятие "Благоустройство дворовых территорий Низинского сельского поселения" (Закупка товаров, работ и услуг для обеспечения государственных (муниципальных) нужд)</t>
  </si>
  <si>
    <t>Мероприятие "Благоустройство общественных территорий Низинского сельского поселения"</t>
  </si>
  <si>
    <t>13.4.01.01440</t>
  </si>
  <si>
    <t>Мероприятие "Благоустройство общественных территорий Низинского сельского поселения"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</si>
  <si>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Низинское сельское поселение муниципального образования Ломоносовский муниципальный район Ленинградской области «Профилактика наркомании и токсикомании в МО Низинское сельское поселение»</t>
  </si>
  <si>
    <t>14.0.00.00000</t>
  </si>
  <si>
    <t>14.4.00.00000</t>
  </si>
  <si>
    <t>Комплекс процессных мероприятий "Профилактика наркомании и токсикомании в МО Низинское сельское поселение"</t>
  </si>
  <si>
    <t>14.4.01.00000</t>
  </si>
  <si>
    <t>Расходы на организацию комплексных мероприятий по пропаганде здорового образа жизни, в том числе физической культуры и спорта, направленных на профилактику наркомании и токсикомании</t>
  </si>
  <si>
    <t>14.4.01.01450</t>
  </si>
  <si>
    <t>Расходы на организацию комплексных мероприятий по пропаганде здорового образа жизни, в том числе физической культуры и спорта, направленных на профилактику наркомании и токсикомании (Предоставление субсидий бюджетным, автономным учреждениям и иным некоммерческим организациям)</t>
  </si>
  <si>
    <t>Муниципальная программа муниципального образования Низинское сельское поселение "Обеспечение малоимущих граждан жилыми помещениями по договорам социального найма на территории Низинского сельского поселения"</t>
  </si>
  <si>
    <t>15.0.00.00000</t>
  </si>
  <si>
    <t>15.4.00.00000</t>
  </si>
  <si>
    <t>Комплекс процессных мероприятий "Обеспечение малоимущих граждан жилыми помещениями по договорам социального найма в МО Низинское сельское поселение"</t>
  </si>
  <si>
    <t>15.4.01.00000</t>
  </si>
  <si>
    <t>Мероприятия по обеспечению жильем малоимущих граждан, признаных в установленном порядке нуждающимися в жилых помещениях, предоставленных по договорам социального найма</t>
  </si>
  <si>
    <t>15.4.01.01460</t>
  </si>
  <si>
    <t>Мероприятия по обеспечению жильем малоимущих граждан, признаных в установленном порядке нуждающимися в жилых помещениях, предоставленных по договорам социального найма (Капитальные вложения в объекты государственной (муниципальной) собственности)</t>
  </si>
  <si>
    <t>400</t>
  </si>
  <si>
    <t>Муниципальная программа муниципального образвовавния Низинское сельское поселение "Развитие малого и среднего предпринимательства в МО Низинское сельское поселение"</t>
  </si>
  <si>
    <t>16.0.00.00000</t>
  </si>
  <si>
    <t>16.4.00.00000</t>
  </si>
  <si>
    <t>Комплекс процессных мероприятий "Развитие малого и среднего предпринимательства в МО Низинское сельское поселение"</t>
  </si>
  <si>
    <t>16.4.01.00000</t>
  </si>
  <si>
    <t>Мероприятия по созданию благоприятных условий для устойчивого развития малого и среднего предпринимательства</t>
  </si>
  <si>
    <t>16.4.01.01480</t>
  </si>
  <si>
    <t>Мероприятия по созданию благоприятных условий для устойчивого развития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</si>
  <si>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</si>
  <si>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Муниципальная программа "Создание условий для развития информатизации и цифровизации муниципального управления в МО Низинское сельское поселение"</t>
  </si>
  <si>
    <t>17.0.00.00000</t>
  </si>
  <si>
    <t>17.4.00.00000</t>
  </si>
  <si>
    <t>Комплекс процессных мероприятий "Создание условий для развития информатизации и цифровизации муниципального управления в МО Низинское сельское поселение"</t>
  </si>
  <si>
    <t>17.4.01.00000</t>
  </si>
  <si>
    <t>Мероприятия в области информирования населения, защиты информации</t>
  </si>
  <si>
    <t>17.4.01.01500</t>
  </si>
  <si>
    <t>Мероприятия в области информирования населения, защиты информации (Закупка товаров, работ и услуг для обеспечения государственных (муниципальных) нужд)</t>
  </si>
  <si>
    <t>13</t>
  </si>
  <si>
    <t>Муниципальная программа "Содержание и ремонт обьектов жилищного фонда в МО Низинское сельское поселение"</t>
  </si>
  <si>
    <t>18.0.00.00000</t>
  </si>
  <si>
    <t>18.4.00.00000</t>
  </si>
  <si>
    <t>Комплекс процессных мероприятий "Содержание и ремонт обьектов жилищного фонда в МО Низинское сельское поселение"</t>
  </si>
  <si>
    <t>18.4.01.00000</t>
  </si>
  <si>
    <t>Мероприятия по оплате взносов на капитальный ремонт и начислений соцнайма, коммунальных платежей за муниципальный жилищный фонд</t>
  </si>
  <si>
    <t>18.4.01.01370</t>
  </si>
  <si>
    <t>Мероприятия по оплате взносов на капитальный ремонт и начислений соцнайма, коммунальных платежей за муниципальный жилищный фонд (Закупка товаров, работ и услуг для обеспечения государственных (муниципальных) нужд)</t>
  </si>
  <si>
    <t>Мероприятия по проведению ремонта муниципального жилищного фонда</t>
  </si>
  <si>
    <t>18.4.01.01380</t>
  </si>
  <si>
    <t>Мероприятия по проведению ремонта муниципального жилищного фонда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</si>
  <si>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МО Низинское сельское поселение"</t>
  </si>
  <si>
    <t>19.0.00.00000</t>
  </si>
  <si>
    <t>19.4.00.00000</t>
  </si>
  <si>
    <t>Комплекс процессных мероприятий "Формирование законопослушного поведения участников дорожного движения в МО Низинское сельское поселение"</t>
  </si>
  <si>
    <t>19.4.01.00000</t>
  </si>
  <si>
    <t>Организация тематических мероприятий (спортивных и культурных) по формированию стереотипа законопослушного поведения, негативного отношения к нарушениям ПДД и профилактики детского дорожно-транспортного травматизма</t>
  </si>
  <si>
    <t>19.4.01.01530</t>
  </si>
  <si>
    <t>Организация тематических мероприятий (спортивных и культурных) по формированию стереотипа законопослушного поведения, негативного отношения к нарушениям ПДД и профилактики детского дорожно-транспортного травматизма (Закупка товаров, работ и услуг для обеспечения государственных (муниципальных) нужд)</t>
  </si>
  <si>
    <t>Муниципальная программа "Развитие молодежной политики в МО Низинское сельское поселение"</t>
  </si>
  <si>
    <t>20.0.00.00000</t>
  </si>
  <si>
    <t>20.4.00.00000</t>
  </si>
  <si>
    <t>Комплекс процессных мероприятий "Развитие молодежной политики в МО Низинское сельское поселение"</t>
  </si>
  <si>
    <t>20.4.01.00000</t>
  </si>
  <si>
    <t>Мероприятия по созданию условий для развития молодежи, в том числе инвалидов и лиц с ограниченными возможностями здоровья, повышения уровня сомореализации и интеграции в социальную, общественно-политическую и культурную жизнь общества</t>
  </si>
  <si>
    <t>20.4.01.01550</t>
  </si>
  <si>
    <t>Мероприятия по созданию условий для развития молодежи, в том числе инвалидов и лиц с ограниченными возможностями здоровья, повышения уровня сомореализации и интеграции в социальную, общественно-политическую и культурную жизнь общества (Предоставление субсидий бюджетным, автономным учреждениям и иным некоммерческим организациям)</t>
  </si>
  <si>
    <t>07</t>
  </si>
  <si>
    <t>Мероприятия по содействию трудовой адаптации и занятости молодежи</t>
  </si>
  <si>
    <t>20.4.01.S4330</t>
  </si>
  <si>
    <t>Мероприятия по содействию трудовой адаптации и занятости молодежи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</si>
  <si>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садоводческих и огороднических некоммерческих объединений граждан на территории МО Низинское сельское поселение"</t>
  </si>
  <si>
    <t>21.0.00.00000</t>
  </si>
  <si>
    <t>21.4.00.00000</t>
  </si>
  <si>
    <t>Комплекс процессных мероприятий "Поддержка и развитие садоводческих и огороднических некоммерческих объединений граждан на территории МО Низинское сельское поселение"</t>
  </si>
  <si>
    <t>21.4.01.00000</t>
  </si>
  <si>
    <t>Мероприятия по созданию благоприятных условий для устойчивого развития садоводческих и огороднических некоммерческих объединений граждан</t>
  </si>
  <si>
    <t>21.4.01.01560</t>
  </si>
  <si>
    <t>Мероприятия по созданию благоприятных условий для устойчивого развития садоводческих и огороднических некоммерческих объединений граждан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</si>
  <si>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Низинское сельское поселение Ломоносовского муниципального района Ленинградской области "Комплексное развитие сельских территорий МО Низинское сельское поселение"</t>
  </si>
  <si>
    <t>22.0.00.00000</t>
  </si>
  <si>
    <t>22.4.00.00000</t>
  </si>
  <si>
    <t>Комплекс процессных мероприятий "Комплексное развитие сельских территорий МО Низинское сельское поселение"</t>
  </si>
  <si>
    <t>22.4.01.00000</t>
  </si>
  <si>
    <t>Мероприятие "Строительство крытого плоскостного спортивного сооружения в дер. Низино"</t>
  </si>
  <si>
    <t>22.4.01.01570</t>
  </si>
  <si>
    <t>Мероприятие "Строительство крытого плоскостного спортивного сооружения в дер. Низино" (Капитальные вложения в объекты государственной (муниципальной) собственности)</t>
  </si>
  <si>
    <t>Мероприятие "Строительство ливневой канализации по ул. Суворовская в дер. Низино"</t>
  </si>
  <si>
    <t>22.4.01.01580</t>
  </si>
  <si>
    <t>Мероприятие "Строительство ливневой канализации по ул. Суворовская в дер. Низино" (Капитальные вложения в объекты государственной (муниципальной) собственности)</t>
  </si>
  <si>
    <t>Мероприятие "Капитальный ремонт спортивной площадки в дер. Низино"</t>
  </si>
  <si>
    <t>22.4.01.01590</t>
  </si>
  <si>
    <t>Мероприятие "Капитальный ремонт спортивной площадки в дер. Низино" (Капитальные вложения в объекты государственной (муниципальной) собственности)</t>
  </si>
  <si>
    <t>Мероприятие "Капитальный ремонт здания библиотеки в дер. Санино"</t>
  </si>
  <si>
    <t>22.4.01.01600</t>
  </si>
  <si>
    <t>Мероприятие "Капитальный ремонт здания библиотеки в дер. Санино" (Капитальные вложения в объекты государственной (муниципальной) собственности)</t>
  </si>
  <si>
    <t>Мероприятие "Приобретение пассажирского автобуса для обеспечения функционирования Центра культуры, спорта и молодежной политики МО Низинское сельское поселение"</t>
  </si>
  <si>
    <t>22.4.01.01610</t>
  </si>
  <si>
    <t>Мероприятие "Приобретение пассажирского автобуса для обеспечения функционирования Центра культуры, спорта и молодежной политики МО Низинское сельское поселение"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</si>
  <si>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напрвлений деятельности</t>
  </si>
  <si>
    <t>99.0.00.00000</t>
  </si>
  <si>
    <t>Другие общегосударственные расходы в рамках расходов органов местного самоуправления</t>
  </si>
  <si>
    <t>99.0.00.00120</t>
  </si>
  <si>
    <t>Другие общегосударственные расходы в рамках расходов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</si>
  <si>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</si>
  <si>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</si>
  <si>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</si>
  <si>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</si>
  <si>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</si>
  <si>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</si>
  <si>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</si>
  <si>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</si>
  <si>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</si>
  <si>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800</t>
  </si>
  <si>
    <t>Прочие расходы в рамках полномочий органов местного самоуправления</t>
  </si>
  <si>
    <t>99.0.00.00280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</si>
  <si>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</si>
  <si>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</si>
  <si>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99.0.00.05000</t>
  </si>
  <si>
    <t>Расходы по передаче полномочий по исполнению и контролю за исполнением бюджета поселения</t>
  </si>
  <si>
    <t>99.0.00.05010</t>
  </si>
  <si>
    <t>Расходы по передаче полномочий по исполнению и контролю за исполнением бюджета поселения (Межбюджетные трансферты)</t>
  </si>
  <si>
    <t>500</t>
  </si>
  <si>
    <t>Расходы по передаче полномочий по осуществлению внешнего муниципального финансового контроля МО Низинское сельское поселение</t>
  </si>
  <si>
    <t>99.0.00.05030</t>
  </si>
  <si>
    <t>Расходы по передаче полномочий по осуществлению внешнего муниципального финансового контроля МО Низинское сельское поселение (Межбюджетные трансферты)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</si>
  <si>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</si>
  <si>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</si>
  <si>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</si>
  <si>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</si>
  <si>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</si>
  <si>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Расходы на 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</si>
  <si>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Реализация мероприятий в рамках полномочий органов местного самоуправления</t>
  </si>
  <si>
    <t>99.0.00.80000</t>
  </si>
  <si>
    <t>Мероприятия по землеустройству и зелепользованию</t>
  </si>
  <si>
    <t>99.0.00.80030</t>
  </si>
  <si>
    <t>Мероприятия по землеустройству и зелепользованию (Закупка товаров, работ и услуг для обеспечения государственных (муниципальных) нужд)</t>
  </si>
  <si>
    <t>Резервные средства</t>
  </si>
  <si>
    <t>99.0.00.80060</t>
  </si>
  <si>
    <t>Резервные средства (Иные бюджетные ассигнования)</t>
  </si>
  <si>
    <t>Всего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</si>
  <si>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</si>
  <si>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</si>
  <si>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</si>
  <si>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</si>
  <si>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</si>
  <si>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</si>
  <si>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</si>
  <si>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</si>
  <si>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</si>
  <si>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</si>
  <si>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</si>
  <si>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</si>
  <si>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</si>
  <si>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УТВЕРЖДЕНО</t>
  </si>
  <si>
    <t>Решением Совета депутатов</t>
  </si>
  <si>
    <t>МО Низинское сельское поселение</t>
  </si>
  <si>
    <t>от ___ ноября 2023г. №___</t>
  </si>
  <si>
    <t>Приложение №4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</si>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</sst>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"/>
    <numFmt numFmtId="165" formatCode="#,##0.0"/>
    <numFmt numFmtId="166" formatCode="000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8"/>
      <name val="Calibri"/>
      <family val="2"/>
      <scheme val="minor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1"/>
  </cellStyleXfs>
  <cellXfs count="1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165" fontId="8" fillId="2" borderId="1" xfId="1" applyNumberFormat="1" applyFont="1" applyAlignment="1">
      <alignment horizontal="left" vertical="top" wrapText="1"/>
    </xf>
    <xf numFmtId="166" fontId="8" fillId="2" borderId="1" xfId="1" applyNumberFormat="1" applyFont="1" applyAlignment="1">
      <alignment horizontal="left" vertical="center"/>
    </xf>
    <xf numFmtId="165" fontId="8" fillId="2" borderId="1" xfId="1" applyNumberFormat="1" applyFont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Прил.6-7  реш ноябрь исправленный" xfId="1" xr:uid="{B7656DFA-CAAD-41B8-BDBD-EE9356DC85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92"/>
  <sheetViews>
    <sheetView tabSelected="1" topLeftCell="A184" workbookViewId="0">
      <selection activeCell="AR193" sqref="AR19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43" width="8" hidden="1"/>
    <col min="44" max="44" width="16.7109375" customWidth="1"/>
    <col min="45" max="57" width="8" hidden="1"/>
    <col min="58" max="58" width="16.7109375" customWidth="1"/>
    <col min="59" max="61" width="8" hidden="1"/>
  </cols>
  <sheetData>
    <row r="1" spans="1:61" ht="14.45" customHeight="1" x14ac:dyDescent="0.25">
      <c r="AD1" s="12" t="s">
        <v>325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61" ht="14.45" customHeight="1" x14ac:dyDescent="0.25">
      <c r="AD2" s="13" t="s">
        <v>326</v>
      </c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61" ht="14.45" customHeight="1" x14ac:dyDescent="0.25">
      <c r="AD3" s="14" t="s">
        <v>327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1:6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14" t="s">
        <v>328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2"/>
      <c r="BH4" s="2"/>
      <c r="BI4" s="2"/>
    </row>
    <row r="5" spans="1:61" ht="24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5" t="s">
        <v>329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2"/>
      <c r="BH5" s="2"/>
      <c r="BI5" s="2"/>
    </row>
    <row r="6" spans="1:6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79.7" customHeight="1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5"/>
      <c r="BH7" s="5"/>
      <c r="BI7" s="5"/>
    </row>
    <row r="8" spans="1:61" ht="18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 t="s">
        <v>330</v>
      </c>
      <c r="BG8" s="4"/>
      <c r="BH8" s="4"/>
      <c r="BI8" s="4"/>
    </row>
    <row r="9" spans="1:61" ht="15" customHeight="1" x14ac:dyDescent="0.25">
      <c r="A9" s="16" t="s">
        <v>1</v>
      </c>
      <c r="B9" s="16" t="s">
        <v>2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16" t="s">
        <v>2</v>
      </c>
      <c r="J9" s="16" t="s">
        <v>2</v>
      </c>
      <c r="K9" s="16" t="s">
        <v>2</v>
      </c>
      <c r="L9" s="16" t="s">
        <v>2</v>
      </c>
      <c r="M9" s="16" t="s">
        <v>2</v>
      </c>
      <c r="N9" s="16" t="s">
        <v>2</v>
      </c>
      <c r="O9" s="16" t="s">
        <v>2</v>
      </c>
      <c r="P9" s="16" t="s">
        <v>2</v>
      </c>
      <c r="Q9" s="16" t="s">
        <v>3</v>
      </c>
      <c r="R9" s="16" t="s">
        <v>4</v>
      </c>
      <c r="S9" s="16" t="s">
        <v>11</v>
      </c>
      <c r="T9" s="16" t="s">
        <v>6</v>
      </c>
      <c r="U9" s="16" t="s">
        <v>7</v>
      </c>
      <c r="V9" s="16" t="s">
        <v>8</v>
      </c>
      <c r="W9" s="16" t="s">
        <v>9</v>
      </c>
      <c r="X9" s="16" t="s">
        <v>10</v>
      </c>
      <c r="Y9" s="16" t="s">
        <v>6</v>
      </c>
      <c r="Z9" s="16" t="s">
        <v>7</v>
      </c>
      <c r="AA9" s="16" t="s">
        <v>8</v>
      </c>
      <c r="AB9" s="16" t="s">
        <v>9</v>
      </c>
      <c r="AC9" s="16" t="s">
        <v>10</v>
      </c>
      <c r="AD9" s="16" t="s">
        <v>324</v>
      </c>
      <c r="AE9" s="16" t="s">
        <v>312</v>
      </c>
      <c r="AF9" s="16" t="s">
        <v>313</v>
      </c>
      <c r="AG9" s="16" t="s">
        <v>314</v>
      </c>
      <c r="AH9" s="16" t="s">
        <v>315</v>
      </c>
      <c r="AI9" s="16" t="s">
        <v>316</v>
      </c>
      <c r="AJ9" s="16" t="s">
        <v>317</v>
      </c>
      <c r="AK9" s="16" t="s">
        <v>318</v>
      </c>
      <c r="AL9" s="16" t="s">
        <v>319</v>
      </c>
      <c r="AM9" s="16" t="s">
        <v>320</v>
      </c>
      <c r="AN9" s="16" t="s">
        <v>321</v>
      </c>
      <c r="AO9" s="16" t="s">
        <v>322</v>
      </c>
      <c r="AP9" s="16" t="s">
        <v>323</v>
      </c>
      <c r="AQ9" s="16" t="s">
        <v>324</v>
      </c>
      <c r="AR9" s="16" t="s">
        <v>12</v>
      </c>
      <c r="AS9" s="16" t="s">
        <v>13</v>
      </c>
      <c r="AT9" s="16" t="s">
        <v>14</v>
      </c>
      <c r="AU9" s="16" t="s">
        <v>15</v>
      </c>
      <c r="AV9" s="16" t="s">
        <v>16</v>
      </c>
      <c r="AW9" s="16" t="s">
        <v>17</v>
      </c>
      <c r="AX9" s="16" t="s">
        <v>18</v>
      </c>
      <c r="AY9" s="16" t="s">
        <v>19</v>
      </c>
      <c r="AZ9" s="16" t="s">
        <v>20</v>
      </c>
      <c r="BA9" s="16" t="s">
        <v>16</v>
      </c>
      <c r="BB9" s="16" t="s">
        <v>17</v>
      </c>
      <c r="BC9" s="16" t="s">
        <v>18</v>
      </c>
      <c r="BD9" s="16" t="s">
        <v>19</v>
      </c>
      <c r="BE9" s="16" t="s">
        <v>20</v>
      </c>
      <c r="BF9" s="16" t="s">
        <v>16</v>
      </c>
      <c r="BG9" s="16" t="s">
        <v>17</v>
      </c>
      <c r="BH9" s="16" t="s">
        <v>18</v>
      </c>
      <c r="BI9" s="16" t="s">
        <v>19</v>
      </c>
    </row>
    <row r="10" spans="1:61" ht="15" customHeight="1" x14ac:dyDescent="0.25">
      <c r="A10" s="16"/>
      <c r="B10" s="16" t="s">
        <v>2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3</v>
      </c>
      <c r="R10" s="16" t="s">
        <v>4</v>
      </c>
      <c r="S10" s="16" t="s">
        <v>5</v>
      </c>
      <c r="T10" s="16" t="s">
        <v>6</v>
      </c>
      <c r="U10" s="16" t="s">
        <v>7</v>
      </c>
      <c r="V10" s="16" t="s">
        <v>8</v>
      </c>
      <c r="W10" s="16" t="s">
        <v>9</v>
      </c>
      <c r="X10" s="16" t="s">
        <v>10</v>
      </c>
      <c r="Y10" s="16" t="s">
        <v>6</v>
      </c>
      <c r="Z10" s="16" t="s">
        <v>7</v>
      </c>
      <c r="AA10" s="16" t="s">
        <v>8</v>
      </c>
      <c r="AB10" s="16" t="s">
        <v>9</v>
      </c>
      <c r="AC10" s="16" t="s">
        <v>10</v>
      </c>
      <c r="AD10" s="16" t="s">
        <v>6</v>
      </c>
      <c r="AE10" s="16" t="s">
        <v>6</v>
      </c>
      <c r="AF10" s="16" t="s">
        <v>6</v>
      </c>
      <c r="AG10" s="16" t="s">
        <v>6</v>
      </c>
      <c r="AH10" s="16" t="s">
        <v>6</v>
      </c>
      <c r="AI10" s="16" t="s">
        <v>6</v>
      </c>
      <c r="AJ10" s="16" t="s">
        <v>6</v>
      </c>
      <c r="AK10" s="16" t="s">
        <v>6</v>
      </c>
      <c r="AL10" s="16" t="s">
        <v>6</v>
      </c>
      <c r="AM10" s="16" t="s">
        <v>6</v>
      </c>
      <c r="AN10" s="16" t="s">
        <v>6</v>
      </c>
      <c r="AO10" s="16" t="s">
        <v>6</v>
      </c>
      <c r="AP10" s="16" t="s">
        <v>6</v>
      </c>
      <c r="AQ10" s="16" t="s">
        <v>6</v>
      </c>
      <c r="AR10" s="16" t="s">
        <v>6</v>
      </c>
      <c r="AS10" s="16" t="s">
        <v>7</v>
      </c>
      <c r="AT10" s="16" t="s">
        <v>8</v>
      </c>
      <c r="AU10" s="16" t="s">
        <v>9</v>
      </c>
      <c r="AV10" s="16" t="s">
        <v>6</v>
      </c>
      <c r="AW10" s="16" t="s">
        <v>7</v>
      </c>
      <c r="AX10" s="16" t="s">
        <v>8</v>
      </c>
      <c r="AY10" s="16" t="s">
        <v>9</v>
      </c>
      <c r="AZ10" s="16" t="s">
        <v>10</v>
      </c>
      <c r="BA10" s="16" t="s">
        <v>6</v>
      </c>
      <c r="BB10" s="16" t="s">
        <v>7</v>
      </c>
      <c r="BC10" s="16" t="s">
        <v>8</v>
      </c>
      <c r="BD10" s="16" t="s">
        <v>9</v>
      </c>
      <c r="BE10" s="16" t="s">
        <v>10</v>
      </c>
      <c r="BF10" s="16" t="s">
        <v>6</v>
      </c>
      <c r="BG10" s="16" t="s">
        <v>7</v>
      </c>
      <c r="BH10" s="16" t="s">
        <v>8</v>
      </c>
      <c r="BI10" s="16" t="s">
        <v>9</v>
      </c>
    </row>
    <row r="11" spans="1:61" ht="15.75" hidden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78.75" x14ac:dyDescent="0.25">
      <c r="A12" s="8" t="s">
        <v>21</v>
      </c>
      <c r="B12" s="9" t="s">
        <v>22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3488.4</v>
      </c>
      <c r="U12" s="10"/>
      <c r="V12" s="10"/>
      <c r="W12" s="10"/>
      <c r="X12" s="10"/>
      <c r="Y12" s="10"/>
      <c r="Z12" s="10"/>
      <c r="AA12" s="10"/>
      <c r="AB12" s="10"/>
      <c r="AC12" s="10"/>
      <c r="AD12" s="10">
        <v>3488.4</v>
      </c>
      <c r="AE12" s="10"/>
      <c r="AF12" s="10"/>
      <c r="AG12" s="10"/>
      <c r="AH12" s="10">
        <v>3584.7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>
        <v>3584.7</v>
      </c>
      <c r="AS12" s="10"/>
      <c r="AT12" s="10"/>
      <c r="AU12" s="10"/>
      <c r="AV12" s="10">
        <v>3684.8</v>
      </c>
      <c r="AW12" s="10"/>
      <c r="AX12" s="10"/>
      <c r="AY12" s="10"/>
      <c r="AZ12" s="10"/>
      <c r="BA12" s="10"/>
      <c r="BB12" s="10"/>
      <c r="BC12" s="10"/>
      <c r="BD12" s="10"/>
      <c r="BE12" s="10"/>
      <c r="BF12" s="10">
        <v>3684.8</v>
      </c>
      <c r="BG12" s="10"/>
      <c r="BH12" s="10"/>
      <c r="BI12" s="10"/>
    </row>
    <row r="13" spans="1:61" ht="31.5" x14ac:dyDescent="0.25">
      <c r="A13" s="11" t="s">
        <v>23</v>
      </c>
      <c r="B13" s="9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v>3488.4</v>
      </c>
      <c r="U13" s="10"/>
      <c r="V13" s="10"/>
      <c r="W13" s="10"/>
      <c r="X13" s="10"/>
      <c r="Y13" s="10"/>
      <c r="Z13" s="10"/>
      <c r="AA13" s="10"/>
      <c r="AB13" s="10"/>
      <c r="AC13" s="10"/>
      <c r="AD13" s="10">
        <v>3488.4</v>
      </c>
      <c r="AE13" s="10"/>
      <c r="AF13" s="10"/>
      <c r="AG13" s="10"/>
      <c r="AH13" s="10">
        <v>3584.7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>
        <v>3584.7</v>
      </c>
      <c r="AS13" s="10"/>
      <c r="AT13" s="10"/>
      <c r="AU13" s="10"/>
      <c r="AV13" s="10">
        <v>3684.8</v>
      </c>
      <c r="AW13" s="10"/>
      <c r="AX13" s="10"/>
      <c r="AY13" s="10"/>
      <c r="AZ13" s="10"/>
      <c r="BA13" s="10"/>
      <c r="BB13" s="10"/>
      <c r="BC13" s="10"/>
      <c r="BD13" s="10"/>
      <c r="BE13" s="10"/>
      <c r="BF13" s="10">
        <v>3684.8</v>
      </c>
      <c r="BG13" s="10"/>
      <c r="BH13" s="10"/>
      <c r="BI13" s="10"/>
    </row>
    <row r="14" spans="1:61" ht="47.25" x14ac:dyDescent="0.25">
      <c r="A14" s="11" t="s">
        <v>25</v>
      </c>
      <c r="B14" s="9" t="s">
        <v>26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9"/>
      <c r="S14" s="9"/>
      <c r="T14" s="10">
        <v>3488.4</v>
      </c>
      <c r="U14" s="10"/>
      <c r="V14" s="10"/>
      <c r="W14" s="10"/>
      <c r="X14" s="10"/>
      <c r="Y14" s="10"/>
      <c r="Z14" s="10"/>
      <c r="AA14" s="10"/>
      <c r="AB14" s="10"/>
      <c r="AC14" s="10"/>
      <c r="AD14" s="10">
        <v>3488.4</v>
      </c>
      <c r="AE14" s="10"/>
      <c r="AF14" s="10"/>
      <c r="AG14" s="10"/>
      <c r="AH14" s="10">
        <v>3584.7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>
        <v>3584.7</v>
      </c>
      <c r="AS14" s="10"/>
      <c r="AT14" s="10"/>
      <c r="AU14" s="10"/>
      <c r="AV14" s="10">
        <v>3684.8</v>
      </c>
      <c r="AW14" s="10"/>
      <c r="AX14" s="10"/>
      <c r="AY14" s="10"/>
      <c r="AZ14" s="10"/>
      <c r="BA14" s="10"/>
      <c r="BB14" s="10"/>
      <c r="BC14" s="10"/>
      <c r="BD14" s="10"/>
      <c r="BE14" s="10"/>
      <c r="BF14" s="10">
        <v>3684.8</v>
      </c>
      <c r="BG14" s="10"/>
      <c r="BH14" s="10"/>
      <c r="BI14" s="10"/>
    </row>
    <row r="15" spans="1:61" ht="31.5" x14ac:dyDescent="0.25">
      <c r="A15" s="11" t="s">
        <v>27</v>
      </c>
      <c r="B15" s="9" t="s">
        <v>28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9"/>
      <c r="S15" s="9"/>
      <c r="T15" s="10">
        <v>12</v>
      </c>
      <c r="U15" s="10"/>
      <c r="V15" s="10"/>
      <c r="W15" s="10"/>
      <c r="X15" s="10"/>
      <c r="Y15" s="10"/>
      <c r="Z15" s="10"/>
      <c r="AA15" s="10"/>
      <c r="AB15" s="10"/>
      <c r="AC15" s="10"/>
      <c r="AD15" s="10">
        <v>12</v>
      </c>
      <c r="AE15" s="10"/>
      <c r="AF15" s="10"/>
      <c r="AG15" s="10"/>
      <c r="AH15" s="10">
        <v>12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>
        <v>12</v>
      </c>
      <c r="AS15" s="10"/>
      <c r="AT15" s="10"/>
      <c r="AU15" s="10"/>
      <c r="AV15" s="10">
        <v>12</v>
      </c>
      <c r="AW15" s="10"/>
      <c r="AX15" s="10"/>
      <c r="AY15" s="10"/>
      <c r="AZ15" s="10"/>
      <c r="BA15" s="10"/>
      <c r="BB15" s="10"/>
      <c r="BC15" s="10"/>
      <c r="BD15" s="10"/>
      <c r="BE15" s="10"/>
      <c r="BF15" s="10">
        <v>12</v>
      </c>
      <c r="BG15" s="10"/>
      <c r="BH15" s="10"/>
      <c r="BI15" s="10"/>
    </row>
    <row r="16" spans="1:61" ht="47.25" x14ac:dyDescent="0.25">
      <c r="A16" s="11" t="s">
        <v>29</v>
      </c>
      <c r="B16" s="9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30</v>
      </c>
      <c r="R16" s="9" t="s">
        <v>31</v>
      </c>
      <c r="S16" s="9" t="s">
        <v>32</v>
      </c>
      <c r="T16" s="10">
        <v>12</v>
      </c>
      <c r="U16" s="10"/>
      <c r="V16" s="10"/>
      <c r="W16" s="10"/>
      <c r="X16" s="10"/>
      <c r="Y16" s="10"/>
      <c r="Z16" s="10"/>
      <c r="AA16" s="10"/>
      <c r="AB16" s="10"/>
      <c r="AC16" s="10"/>
      <c r="AD16" s="10">
        <v>12</v>
      </c>
      <c r="AE16" s="10"/>
      <c r="AF16" s="10"/>
      <c r="AG16" s="10"/>
      <c r="AH16" s="10">
        <v>12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>
        <v>12</v>
      </c>
      <c r="AS16" s="10"/>
      <c r="AT16" s="10"/>
      <c r="AU16" s="10"/>
      <c r="AV16" s="10">
        <v>12</v>
      </c>
      <c r="AW16" s="10"/>
      <c r="AX16" s="10"/>
      <c r="AY16" s="10"/>
      <c r="AZ16" s="10"/>
      <c r="BA16" s="10"/>
      <c r="BB16" s="10"/>
      <c r="BC16" s="10"/>
      <c r="BD16" s="10"/>
      <c r="BE16" s="10"/>
      <c r="BF16" s="10">
        <v>12</v>
      </c>
      <c r="BG16" s="10"/>
      <c r="BH16" s="10"/>
      <c r="BI16" s="10"/>
    </row>
    <row r="17" spans="1:61" ht="47.25" x14ac:dyDescent="0.25">
      <c r="A17" s="11" t="s">
        <v>33</v>
      </c>
      <c r="B17" s="9" t="s">
        <v>34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v>1102</v>
      </c>
      <c r="U17" s="10"/>
      <c r="V17" s="10"/>
      <c r="W17" s="10"/>
      <c r="X17" s="10"/>
      <c r="Y17" s="10"/>
      <c r="Z17" s="10"/>
      <c r="AA17" s="10"/>
      <c r="AB17" s="10"/>
      <c r="AC17" s="10"/>
      <c r="AD17" s="10">
        <v>1102</v>
      </c>
      <c r="AE17" s="10"/>
      <c r="AF17" s="10"/>
      <c r="AG17" s="10"/>
      <c r="AH17" s="10">
        <v>1104.9000000000001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>
        <v>1104.9000000000001</v>
      </c>
      <c r="AS17" s="10"/>
      <c r="AT17" s="10"/>
      <c r="AU17" s="10"/>
      <c r="AV17" s="10">
        <v>1107.9000000000001</v>
      </c>
      <c r="AW17" s="10"/>
      <c r="AX17" s="10"/>
      <c r="AY17" s="10"/>
      <c r="AZ17" s="10"/>
      <c r="BA17" s="10"/>
      <c r="BB17" s="10"/>
      <c r="BC17" s="10"/>
      <c r="BD17" s="10"/>
      <c r="BE17" s="10"/>
      <c r="BF17" s="10">
        <v>1107.9000000000001</v>
      </c>
      <c r="BG17" s="10"/>
      <c r="BH17" s="10"/>
      <c r="BI17" s="10"/>
    </row>
    <row r="18" spans="1:61" ht="63" x14ac:dyDescent="0.25">
      <c r="A18" s="11" t="s">
        <v>35</v>
      </c>
      <c r="B18" s="9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30</v>
      </c>
      <c r="R18" s="9" t="s">
        <v>31</v>
      </c>
      <c r="S18" s="9" t="s">
        <v>32</v>
      </c>
      <c r="T18" s="10">
        <v>1102</v>
      </c>
      <c r="U18" s="10"/>
      <c r="V18" s="10"/>
      <c r="W18" s="10"/>
      <c r="X18" s="10"/>
      <c r="Y18" s="10"/>
      <c r="Z18" s="10"/>
      <c r="AA18" s="10"/>
      <c r="AB18" s="10"/>
      <c r="AC18" s="10"/>
      <c r="AD18" s="10">
        <v>1102</v>
      </c>
      <c r="AE18" s="10"/>
      <c r="AF18" s="10"/>
      <c r="AG18" s="10"/>
      <c r="AH18" s="10">
        <v>1104.9000000000001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>
        <v>1104.9000000000001</v>
      </c>
      <c r="AS18" s="10"/>
      <c r="AT18" s="10"/>
      <c r="AU18" s="10"/>
      <c r="AV18" s="10">
        <v>1107.9000000000001</v>
      </c>
      <c r="AW18" s="10"/>
      <c r="AX18" s="10"/>
      <c r="AY18" s="10"/>
      <c r="AZ18" s="10"/>
      <c r="BA18" s="10"/>
      <c r="BB18" s="10"/>
      <c r="BC18" s="10"/>
      <c r="BD18" s="10"/>
      <c r="BE18" s="10"/>
      <c r="BF18" s="10">
        <v>1107.9000000000001</v>
      </c>
      <c r="BG18" s="10"/>
      <c r="BH18" s="10"/>
      <c r="BI18" s="10"/>
    </row>
    <row r="19" spans="1:61" ht="31.5" x14ac:dyDescent="0.25">
      <c r="A19" s="11" t="s">
        <v>36</v>
      </c>
      <c r="B19" s="9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v>40</v>
      </c>
      <c r="U19" s="10"/>
      <c r="V19" s="10"/>
      <c r="W19" s="10"/>
      <c r="X19" s="10"/>
      <c r="Y19" s="10"/>
      <c r="Z19" s="10"/>
      <c r="AA19" s="10"/>
      <c r="AB19" s="10"/>
      <c r="AC19" s="10"/>
      <c r="AD19" s="10">
        <v>40</v>
      </c>
      <c r="AE19" s="10"/>
      <c r="AF19" s="10"/>
      <c r="AG19" s="10"/>
      <c r="AH19" s="10">
        <v>40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>
        <v>40</v>
      </c>
      <c r="AS19" s="10"/>
      <c r="AT19" s="10"/>
      <c r="AU19" s="10"/>
      <c r="AV19" s="10">
        <v>40</v>
      </c>
      <c r="AW19" s="10"/>
      <c r="AX19" s="10"/>
      <c r="AY19" s="10"/>
      <c r="AZ19" s="10"/>
      <c r="BA19" s="10"/>
      <c r="BB19" s="10"/>
      <c r="BC19" s="10"/>
      <c r="BD19" s="10"/>
      <c r="BE19" s="10"/>
      <c r="BF19" s="10">
        <v>40</v>
      </c>
      <c r="BG19" s="10"/>
      <c r="BH19" s="10"/>
      <c r="BI19" s="10"/>
    </row>
    <row r="20" spans="1:61" ht="47.25" x14ac:dyDescent="0.25">
      <c r="A20" s="11" t="s">
        <v>38</v>
      </c>
      <c r="B20" s="9" t="s">
        <v>37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30</v>
      </c>
      <c r="R20" s="9" t="s">
        <v>31</v>
      </c>
      <c r="S20" s="9" t="s">
        <v>32</v>
      </c>
      <c r="T20" s="10">
        <v>40</v>
      </c>
      <c r="U20" s="10"/>
      <c r="V20" s="10"/>
      <c r="W20" s="10"/>
      <c r="X20" s="10"/>
      <c r="Y20" s="10"/>
      <c r="Z20" s="10"/>
      <c r="AA20" s="10"/>
      <c r="AB20" s="10"/>
      <c r="AC20" s="10"/>
      <c r="AD20" s="10">
        <v>40</v>
      </c>
      <c r="AE20" s="10"/>
      <c r="AF20" s="10"/>
      <c r="AG20" s="10"/>
      <c r="AH20" s="10">
        <v>40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>
        <v>40</v>
      </c>
      <c r="AS20" s="10"/>
      <c r="AT20" s="10"/>
      <c r="AU20" s="10"/>
      <c r="AV20" s="10">
        <v>40</v>
      </c>
      <c r="AW20" s="10"/>
      <c r="AX20" s="10"/>
      <c r="AY20" s="10"/>
      <c r="AZ20" s="10"/>
      <c r="BA20" s="10"/>
      <c r="BB20" s="10"/>
      <c r="BC20" s="10"/>
      <c r="BD20" s="10"/>
      <c r="BE20" s="10"/>
      <c r="BF20" s="10">
        <v>40</v>
      </c>
      <c r="BG20" s="10"/>
      <c r="BH20" s="10"/>
      <c r="BI20" s="10"/>
    </row>
    <row r="21" spans="1:61" ht="31.5" x14ac:dyDescent="0.25">
      <c r="A21" s="11" t="s">
        <v>39</v>
      </c>
      <c r="B21" s="9" t="s">
        <v>40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1144.4000000000001</v>
      </c>
      <c r="U21" s="10"/>
      <c r="V21" s="10"/>
      <c r="W21" s="10"/>
      <c r="X21" s="10"/>
      <c r="Y21" s="10"/>
      <c r="Z21" s="10"/>
      <c r="AA21" s="10"/>
      <c r="AB21" s="10"/>
      <c r="AC21" s="10"/>
      <c r="AD21" s="10">
        <v>1144.4000000000001</v>
      </c>
      <c r="AE21" s="10"/>
      <c r="AF21" s="10"/>
      <c r="AG21" s="10"/>
      <c r="AH21" s="10">
        <v>1190.2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>
        <f>1190.2-0.1</f>
        <v>1190.1000000000001</v>
      </c>
      <c r="AS21" s="10"/>
      <c r="AT21" s="10"/>
      <c r="AU21" s="10"/>
      <c r="AV21" s="10">
        <v>1237.8</v>
      </c>
      <c r="AW21" s="10"/>
      <c r="AX21" s="10"/>
      <c r="AY21" s="10"/>
      <c r="AZ21" s="10"/>
      <c r="BA21" s="10"/>
      <c r="BB21" s="10"/>
      <c r="BC21" s="10"/>
      <c r="BD21" s="10"/>
      <c r="BE21" s="10"/>
      <c r="BF21" s="10">
        <v>1237.8</v>
      </c>
      <c r="BG21" s="10"/>
      <c r="BH21" s="10"/>
      <c r="BI21" s="10"/>
    </row>
    <row r="22" spans="1:61" ht="47.25" x14ac:dyDescent="0.25">
      <c r="A22" s="11" t="s">
        <v>41</v>
      </c>
      <c r="B22" s="9" t="s">
        <v>40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30</v>
      </c>
      <c r="R22" s="9" t="s">
        <v>31</v>
      </c>
      <c r="S22" s="9" t="s">
        <v>32</v>
      </c>
      <c r="T22" s="10">
        <v>1144.4000000000001</v>
      </c>
      <c r="U22" s="10"/>
      <c r="V22" s="10"/>
      <c r="W22" s="10"/>
      <c r="X22" s="10"/>
      <c r="Y22" s="10"/>
      <c r="Z22" s="10"/>
      <c r="AA22" s="10"/>
      <c r="AB22" s="10"/>
      <c r="AC22" s="10"/>
      <c r="AD22" s="10">
        <v>1144.4000000000001</v>
      </c>
      <c r="AE22" s="10"/>
      <c r="AF22" s="10"/>
      <c r="AG22" s="10"/>
      <c r="AH22" s="10">
        <v>1190.2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>
        <f>1190.2-0.1</f>
        <v>1190.1000000000001</v>
      </c>
      <c r="AS22" s="10"/>
      <c r="AT22" s="10"/>
      <c r="AU22" s="10"/>
      <c r="AV22" s="10">
        <v>1237.8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1237.8</v>
      </c>
      <c r="BG22" s="10"/>
      <c r="BH22" s="10"/>
      <c r="BI22" s="10"/>
    </row>
    <row r="23" spans="1:61" ht="31.5" x14ac:dyDescent="0.25">
      <c r="A23" s="11" t="s">
        <v>42</v>
      </c>
      <c r="B23" s="9" t="s">
        <v>43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v>200</v>
      </c>
      <c r="U23" s="10"/>
      <c r="V23" s="10"/>
      <c r="W23" s="10"/>
      <c r="X23" s="10"/>
      <c r="Y23" s="10"/>
      <c r="Z23" s="10"/>
      <c r="AA23" s="10"/>
      <c r="AB23" s="10"/>
      <c r="AC23" s="10"/>
      <c r="AD23" s="10">
        <v>200</v>
      </c>
      <c r="AE23" s="10"/>
      <c r="AF23" s="10"/>
      <c r="AG23" s="10"/>
      <c r="AH23" s="10">
        <v>208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>
        <v>208</v>
      </c>
      <c r="AS23" s="10"/>
      <c r="AT23" s="10"/>
      <c r="AU23" s="10"/>
      <c r="AV23" s="10">
        <v>216.3</v>
      </c>
      <c r="AW23" s="10"/>
      <c r="AX23" s="10"/>
      <c r="AY23" s="10"/>
      <c r="AZ23" s="10"/>
      <c r="BA23" s="10"/>
      <c r="BB23" s="10"/>
      <c r="BC23" s="10"/>
      <c r="BD23" s="10"/>
      <c r="BE23" s="10"/>
      <c r="BF23" s="10">
        <v>216.3</v>
      </c>
      <c r="BG23" s="10"/>
      <c r="BH23" s="10"/>
      <c r="BI23" s="10"/>
    </row>
    <row r="24" spans="1:61" ht="47.25" x14ac:dyDescent="0.25">
      <c r="A24" s="11" t="s">
        <v>44</v>
      </c>
      <c r="B24" s="9" t="s">
        <v>43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30</v>
      </c>
      <c r="R24" s="9" t="s">
        <v>31</v>
      </c>
      <c r="S24" s="9" t="s">
        <v>32</v>
      </c>
      <c r="T24" s="10">
        <v>200</v>
      </c>
      <c r="U24" s="10"/>
      <c r="V24" s="10"/>
      <c r="W24" s="10"/>
      <c r="X24" s="10"/>
      <c r="Y24" s="10"/>
      <c r="Z24" s="10"/>
      <c r="AA24" s="10"/>
      <c r="AB24" s="10"/>
      <c r="AC24" s="10"/>
      <c r="AD24" s="10">
        <v>200</v>
      </c>
      <c r="AE24" s="10"/>
      <c r="AF24" s="10"/>
      <c r="AG24" s="10"/>
      <c r="AH24" s="10">
        <v>208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>
        <v>208</v>
      </c>
      <c r="AS24" s="10"/>
      <c r="AT24" s="10"/>
      <c r="AU24" s="10"/>
      <c r="AV24" s="10">
        <v>216.3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>
        <v>216.3</v>
      </c>
      <c r="BG24" s="10"/>
      <c r="BH24" s="10"/>
      <c r="BI24" s="10"/>
    </row>
    <row r="25" spans="1:61" ht="31.5" x14ac:dyDescent="0.25">
      <c r="A25" s="11" t="s">
        <v>45</v>
      </c>
      <c r="B25" s="9" t="s">
        <v>46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  <c r="R25" s="9"/>
      <c r="S25" s="9"/>
      <c r="T25" s="10">
        <v>990</v>
      </c>
      <c r="U25" s="10"/>
      <c r="V25" s="10"/>
      <c r="W25" s="10"/>
      <c r="X25" s="10"/>
      <c r="Y25" s="10"/>
      <c r="Z25" s="10"/>
      <c r="AA25" s="10"/>
      <c r="AB25" s="10"/>
      <c r="AC25" s="10"/>
      <c r="AD25" s="10">
        <v>990</v>
      </c>
      <c r="AE25" s="10"/>
      <c r="AF25" s="10"/>
      <c r="AG25" s="10"/>
      <c r="AH25" s="10">
        <v>1029.5999999999999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>
        <v>1029.5999999999999</v>
      </c>
      <c r="AS25" s="10"/>
      <c r="AT25" s="10"/>
      <c r="AU25" s="10"/>
      <c r="AV25" s="10">
        <v>1070.8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>
        <v>1070.8</v>
      </c>
      <c r="BG25" s="10"/>
      <c r="BH25" s="10"/>
      <c r="BI25" s="10"/>
    </row>
    <row r="26" spans="1:61" ht="47.25" x14ac:dyDescent="0.25">
      <c r="A26" s="11" t="s">
        <v>47</v>
      </c>
      <c r="B26" s="9" t="s">
        <v>46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 t="s">
        <v>30</v>
      </c>
      <c r="R26" s="9" t="s">
        <v>31</v>
      </c>
      <c r="S26" s="9" t="s">
        <v>32</v>
      </c>
      <c r="T26" s="10">
        <v>990</v>
      </c>
      <c r="U26" s="10"/>
      <c r="V26" s="10"/>
      <c r="W26" s="10"/>
      <c r="X26" s="10"/>
      <c r="Y26" s="10"/>
      <c r="Z26" s="10"/>
      <c r="AA26" s="10"/>
      <c r="AB26" s="10"/>
      <c r="AC26" s="10"/>
      <c r="AD26" s="10">
        <v>990</v>
      </c>
      <c r="AE26" s="10"/>
      <c r="AF26" s="10"/>
      <c r="AG26" s="10"/>
      <c r="AH26" s="10">
        <v>1029.5999999999999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>
        <v>1029.5999999999999</v>
      </c>
      <c r="AS26" s="10"/>
      <c r="AT26" s="10"/>
      <c r="AU26" s="10"/>
      <c r="AV26" s="10">
        <v>1070.8</v>
      </c>
      <c r="AW26" s="10"/>
      <c r="AX26" s="10"/>
      <c r="AY26" s="10"/>
      <c r="AZ26" s="10"/>
      <c r="BA26" s="10"/>
      <c r="BB26" s="10"/>
      <c r="BC26" s="10"/>
      <c r="BD26" s="10"/>
      <c r="BE26" s="10"/>
      <c r="BF26" s="10">
        <v>1070.8</v>
      </c>
      <c r="BG26" s="10"/>
      <c r="BH26" s="10"/>
      <c r="BI26" s="10"/>
    </row>
    <row r="27" spans="1:61" ht="63" x14ac:dyDescent="0.25">
      <c r="A27" s="11" t="s">
        <v>48</v>
      </c>
      <c r="B27" s="9" t="s">
        <v>49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/>
      <c r="R27" s="9"/>
      <c r="S27" s="9"/>
      <c r="T27" s="10">
        <v>19394.2</v>
      </c>
      <c r="U27" s="10"/>
      <c r="V27" s="10"/>
      <c r="W27" s="10"/>
      <c r="X27" s="10"/>
      <c r="Y27" s="10"/>
      <c r="Z27" s="10"/>
      <c r="AA27" s="10"/>
      <c r="AB27" s="10"/>
      <c r="AC27" s="10"/>
      <c r="AD27" s="10">
        <v>19394.2</v>
      </c>
      <c r="AE27" s="10"/>
      <c r="AF27" s="10"/>
      <c r="AG27" s="10"/>
      <c r="AH27" s="10">
        <v>23533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>
        <v>23533</v>
      </c>
      <c r="AS27" s="10"/>
      <c r="AT27" s="10"/>
      <c r="AU27" s="10"/>
      <c r="AV27" s="10">
        <v>24125.4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>
        <v>24125.4</v>
      </c>
      <c r="BG27" s="10"/>
      <c r="BH27" s="10"/>
      <c r="BI27" s="10"/>
    </row>
    <row r="28" spans="1:61" ht="31.5" x14ac:dyDescent="0.25">
      <c r="A28" s="11" t="s">
        <v>23</v>
      </c>
      <c r="B28" s="9" t="s">
        <v>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v>19394.2</v>
      </c>
      <c r="U28" s="10"/>
      <c r="V28" s="10"/>
      <c r="W28" s="10"/>
      <c r="X28" s="10"/>
      <c r="Y28" s="10"/>
      <c r="Z28" s="10"/>
      <c r="AA28" s="10"/>
      <c r="AB28" s="10"/>
      <c r="AC28" s="10"/>
      <c r="AD28" s="10">
        <v>19394.2</v>
      </c>
      <c r="AE28" s="10"/>
      <c r="AF28" s="10"/>
      <c r="AG28" s="10"/>
      <c r="AH28" s="10">
        <v>23533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>
        <v>23533</v>
      </c>
      <c r="AS28" s="10"/>
      <c r="AT28" s="10"/>
      <c r="AU28" s="10"/>
      <c r="AV28" s="10">
        <v>24125.4</v>
      </c>
      <c r="AW28" s="10"/>
      <c r="AX28" s="10"/>
      <c r="AY28" s="10"/>
      <c r="AZ28" s="10"/>
      <c r="BA28" s="10"/>
      <c r="BB28" s="10"/>
      <c r="BC28" s="10"/>
      <c r="BD28" s="10"/>
      <c r="BE28" s="10"/>
      <c r="BF28" s="10">
        <v>24125.4</v>
      </c>
      <c r="BG28" s="10"/>
      <c r="BH28" s="10"/>
      <c r="BI28" s="10"/>
    </row>
    <row r="29" spans="1:61" ht="31.5" x14ac:dyDescent="0.25">
      <c r="A29" s="11" t="s">
        <v>51</v>
      </c>
      <c r="B29" s="9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19394.2</v>
      </c>
      <c r="U29" s="10"/>
      <c r="V29" s="10"/>
      <c r="W29" s="10"/>
      <c r="X29" s="10"/>
      <c r="Y29" s="10"/>
      <c r="Z29" s="10"/>
      <c r="AA29" s="10"/>
      <c r="AB29" s="10"/>
      <c r="AC29" s="10"/>
      <c r="AD29" s="10">
        <v>19394.2</v>
      </c>
      <c r="AE29" s="10"/>
      <c r="AF29" s="10"/>
      <c r="AG29" s="10"/>
      <c r="AH29" s="10">
        <v>23533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>
        <v>23533</v>
      </c>
      <c r="AS29" s="10"/>
      <c r="AT29" s="10"/>
      <c r="AU29" s="10"/>
      <c r="AV29" s="10">
        <v>24125.4</v>
      </c>
      <c r="AW29" s="10"/>
      <c r="AX29" s="10"/>
      <c r="AY29" s="10"/>
      <c r="AZ29" s="10"/>
      <c r="BA29" s="10"/>
      <c r="BB29" s="10"/>
      <c r="BC29" s="10"/>
      <c r="BD29" s="10"/>
      <c r="BE29" s="10"/>
      <c r="BF29" s="10">
        <v>24125.4</v>
      </c>
      <c r="BG29" s="10"/>
      <c r="BH29" s="10"/>
      <c r="BI29" s="10"/>
    </row>
    <row r="30" spans="1:61" ht="47.25" x14ac:dyDescent="0.25">
      <c r="A30" s="11" t="s">
        <v>53</v>
      </c>
      <c r="B30" s="9" t="s">
        <v>54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/>
      <c r="R30" s="9"/>
      <c r="S30" s="9"/>
      <c r="T30" s="10">
        <v>100</v>
      </c>
      <c r="U30" s="10"/>
      <c r="V30" s="10"/>
      <c r="W30" s="10"/>
      <c r="X30" s="10"/>
      <c r="Y30" s="10"/>
      <c r="Z30" s="10"/>
      <c r="AA30" s="10"/>
      <c r="AB30" s="10"/>
      <c r="AC30" s="10"/>
      <c r="AD30" s="10">
        <v>100</v>
      </c>
      <c r="AE30" s="10"/>
      <c r="AF30" s="10"/>
      <c r="AG30" s="10"/>
      <c r="AH30" s="10">
        <v>100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>
        <v>100</v>
      </c>
      <c r="AS30" s="10"/>
      <c r="AT30" s="10"/>
      <c r="AU30" s="10"/>
      <c r="AV30" s="10">
        <v>100</v>
      </c>
      <c r="AW30" s="10"/>
      <c r="AX30" s="10"/>
      <c r="AY30" s="10"/>
      <c r="AZ30" s="10"/>
      <c r="BA30" s="10"/>
      <c r="BB30" s="10"/>
      <c r="BC30" s="10"/>
      <c r="BD30" s="10"/>
      <c r="BE30" s="10"/>
      <c r="BF30" s="10">
        <v>100</v>
      </c>
      <c r="BG30" s="10"/>
      <c r="BH30" s="10"/>
      <c r="BI30" s="10"/>
    </row>
    <row r="31" spans="1:61" ht="78.75" x14ac:dyDescent="0.25">
      <c r="A31" s="8" t="s">
        <v>55</v>
      </c>
      <c r="B31" s="9" t="s">
        <v>54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 t="s">
        <v>30</v>
      </c>
      <c r="R31" s="9" t="s">
        <v>56</v>
      </c>
      <c r="S31" s="9" t="s">
        <v>57</v>
      </c>
      <c r="T31" s="10">
        <v>100</v>
      </c>
      <c r="U31" s="10"/>
      <c r="V31" s="10"/>
      <c r="W31" s="10"/>
      <c r="X31" s="10"/>
      <c r="Y31" s="10"/>
      <c r="Z31" s="10"/>
      <c r="AA31" s="10"/>
      <c r="AB31" s="10"/>
      <c r="AC31" s="10"/>
      <c r="AD31" s="10">
        <v>100</v>
      </c>
      <c r="AE31" s="10"/>
      <c r="AF31" s="10"/>
      <c r="AG31" s="10"/>
      <c r="AH31" s="10">
        <v>100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v>100</v>
      </c>
      <c r="AS31" s="10"/>
      <c r="AT31" s="10"/>
      <c r="AU31" s="10"/>
      <c r="AV31" s="10">
        <v>100</v>
      </c>
      <c r="AW31" s="10"/>
      <c r="AX31" s="10"/>
      <c r="AY31" s="10"/>
      <c r="AZ31" s="10"/>
      <c r="BA31" s="10"/>
      <c r="BB31" s="10"/>
      <c r="BC31" s="10"/>
      <c r="BD31" s="10"/>
      <c r="BE31" s="10"/>
      <c r="BF31" s="10">
        <v>100</v>
      </c>
      <c r="BG31" s="10"/>
      <c r="BH31" s="10"/>
      <c r="BI31" s="10"/>
    </row>
    <row r="32" spans="1:61" ht="31.5" x14ac:dyDescent="0.25">
      <c r="A32" s="11" t="s">
        <v>58</v>
      </c>
      <c r="B32" s="9" t="s">
        <v>59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7555</v>
      </c>
      <c r="U32" s="10"/>
      <c r="V32" s="10"/>
      <c r="W32" s="10"/>
      <c r="X32" s="10"/>
      <c r="Y32" s="10"/>
      <c r="Z32" s="10"/>
      <c r="AA32" s="10"/>
      <c r="AB32" s="10"/>
      <c r="AC32" s="10"/>
      <c r="AD32" s="10">
        <v>7555</v>
      </c>
      <c r="AE32" s="10"/>
      <c r="AF32" s="10"/>
      <c r="AG32" s="10"/>
      <c r="AH32" s="10">
        <v>7857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>
        <v>7857</v>
      </c>
      <c r="AS32" s="10"/>
      <c r="AT32" s="10"/>
      <c r="AU32" s="10"/>
      <c r="AV32" s="10">
        <v>8171.1</v>
      </c>
      <c r="AW32" s="10"/>
      <c r="AX32" s="10"/>
      <c r="AY32" s="10"/>
      <c r="AZ32" s="10"/>
      <c r="BA32" s="10"/>
      <c r="BB32" s="10"/>
      <c r="BC32" s="10"/>
      <c r="BD32" s="10"/>
      <c r="BE32" s="10"/>
      <c r="BF32" s="10">
        <v>8171.1</v>
      </c>
      <c r="BG32" s="10"/>
      <c r="BH32" s="10"/>
      <c r="BI32" s="10"/>
    </row>
    <row r="33" spans="1:61" ht="47.25" x14ac:dyDescent="0.25">
      <c r="A33" s="11" t="s">
        <v>60</v>
      </c>
      <c r="B33" s="9" t="s">
        <v>59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30</v>
      </c>
      <c r="R33" s="9" t="s">
        <v>56</v>
      </c>
      <c r="S33" s="9" t="s">
        <v>57</v>
      </c>
      <c r="T33" s="10">
        <v>7555</v>
      </c>
      <c r="U33" s="10"/>
      <c r="V33" s="10"/>
      <c r="W33" s="10"/>
      <c r="X33" s="10"/>
      <c r="Y33" s="10"/>
      <c r="Z33" s="10"/>
      <c r="AA33" s="10"/>
      <c r="AB33" s="10"/>
      <c r="AC33" s="10"/>
      <c r="AD33" s="10">
        <v>7555</v>
      </c>
      <c r="AE33" s="10"/>
      <c r="AF33" s="10"/>
      <c r="AG33" s="10"/>
      <c r="AH33" s="10">
        <v>7857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>
        <v>7857</v>
      </c>
      <c r="AS33" s="10"/>
      <c r="AT33" s="10"/>
      <c r="AU33" s="10"/>
      <c r="AV33" s="10">
        <v>8171.1</v>
      </c>
      <c r="AW33" s="10"/>
      <c r="AX33" s="10"/>
      <c r="AY33" s="10"/>
      <c r="AZ33" s="10"/>
      <c r="BA33" s="10"/>
      <c r="BB33" s="10"/>
      <c r="BC33" s="10"/>
      <c r="BD33" s="10"/>
      <c r="BE33" s="10"/>
      <c r="BF33" s="10">
        <v>8171.1</v>
      </c>
      <c r="BG33" s="10"/>
      <c r="BH33" s="10"/>
      <c r="BI33" s="10"/>
    </row>
    <row r="34" spans="1:61" ht="47.25" x14ac:dyDescent="0.25">
      <c r="A34" s="11" t="s">
        <v>61</v>
      </c>
      <c r="B34" s="9" t="s">
        <v>62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/>
      <c r="R34" s="9"/>
      <c r="S34" s="9"/>
      <c r="T34" s="10">
        <v>10339.200000000001</v>
      </c>
      <c r="U34" s="10"/>
      <c r="V34" s="10"/>
      <c r="W34" s="10"/>
      <c r="X34" s="10"/>
      <c r="Y34" s="10"/>
      <c r="Z34" s="10"/>
      <c r="AA34" s="10"/>
      <c r="AB34" s="10"/>
      <c r="AC34" s="10"/>
      <c r="AD34" s="10">
        <v>10339.200000000001</v>
      </c>
      <c r="AE34" s="10"/>
      <c r="AF34" s="10"/>
      <c r="AG34" s="10"/>
      <c r="AH34" s="10">
        <v>14120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>
        <v>14120</v>
      </c>
      <c r="AS34" s="10"/>
      <c r="AT34" s="10"/>
      <c r="AU34" s="10"/>
      <c r="AV34" s="10">
        <v>14340</v>
      </c>
      <c r="AW34" s="10"/>
      <c r="AX34" s="10"/>
      <c r="AY34" s="10"/>
      <c r="AZ34" s="10"/>
      <c r="BA34" s="10"/>
      <c r="BB34" s="10"/>
      <c r="BC34" s="10"/>
      <c r="BD34" s="10"/>
      <c r="BE34" s="10"/>
      <c r="BF34" s="10">
        <v>14340</v>
      </c>
      <c r="BG34" s="10"/>
      <c r="BH34" s="10"/>
      <c r="BI34" s="10"/>
    </row>
    <row r="35" spans="1:61" ht="63" x14ac:dyDescent="0.25">
      <c r="A35" s="11" t="s">
        <v>63</v>
      </c>
      <c r="B35" s="9" t="s">
        <v>62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 t="s">
        <v>30</v>
      </c>
      <c r="R35" s="9" t="s">
        <v>56</v>
      </c>
      <c r="S35" s="9" t="s">
        <v>57</v>
      </c>
      <c r="T35" s="10">
        <v>10339.200000000001</v>
      </c>
      <c r="U35" s="10"/>
      <c r="V35" s="10"/>
      <c r="W35" s="10"/>
      <c r="X35" s="10"/>
      <c r="Y35" s="10"/>
      <c r="Z35" s="10"/>
      <c r="AA35" s="10"/>
      <c r="AB35" s="10"/>
      <c r="AC35" s="10"/>
      <c r="AD35" s="10">
        <v>10339.200000000001</v>
      </c>
      <c r="AE35" s="10"/>
      <c r="AF35" s="10"/>
      <c r="AG35" s="10"/>
      <c r="AH35" s="10">
        <v>14120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>
        <v>14120</v>
      </c>
      <c r="AS35" s="10"/>
      <c r="AT35" s="10"/>
      <c r="AU35" s="10"/>
      <c r="AV35" s="10">
        <v>14340</v>
      </c>
      <c r="AW35" s="10"/>
      <c r="AX35" s="10"/>
      <c r="AY35" s="10"/>
      <c r="AZ35" s="10"/>
      <c r="BA35" s="10"/>
      <c r="BB35" s="10"/>
      <c r="BC35" s="10"/>
      <c r="BD35" s="10"/>
      <c r="BE35" s="10"/>
      <c r="BF35" s="10">
        <v>14340</v>
      </c>
      <c r="BG35" s="10"/>
      <c r="BH35" s="10"/>
      <c r="BI35" s="10"/>
    </row>
    <row r="36" spans="1:61" ht="31.5" x14ac:dyDescent="0.25">
      <c r="A36" s="11" t="s">
        <v>64</v>
      </c>
      <c r="B36" s="9" t="s">
        <v>65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/>
      <c r="R36" s="9"/>
      <c r="S36" s="9"/>
      <c r="T36" s="10">
        <v>100</v>
      </c>
      <c r="U36" s="10"/>
      <c r="V36" s="10"/>
      <c r="W36" s="10"/>
      <c r="X36" s="10"/>
      <c r="Y36" s="10"/>
      <c r="Z36" s="10"/>
      <c r="AA36" s="10"/>
      <c r="AB36" s="10"/>
      <c r="AC36" s="10"/>
      <c r="AD36" s="10">
        <v>100</v>
      </c>
      <c r="AE36" s="10"/>
      <c r="AF36" s="10"/>
      <c r="AG36" s="10"/>
      <c r="AH36" s="10">
        <v>104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>
        <v>104</v>
      </c>
      <c r="AS36" s="10"/>
      <c r="AT36" s="10"/>
      <c r="AU36" s="10"/>
      <c r="AV36" s="10">
        <v>108.2</v>
      </c>
      <c r="AW36" s="10"/>
      <c r="AX36" s="10"/>
      <c r="AY36" s="10"/>
      <c r="AZ36" s="10"/>
      <c r="BA36" s="10"/>
      <c r="BB36" s="10"/>
      <c r="BC36" s="10"/>
      <c r="BD36" s="10"/>
      <c r="BE36" s="10"/>
      <c r="BF36" s="10">
        <v>108.2</v>
      </c>
      <c r="BG36" s="10"/>
      <c r="BH36" s="10"/>
      <c r="BI36" s="10"/>
    </row>
    <row r="37" spans="1:61" ht="47.25" x14ac:dyDescent="0.25">
      <c r="A37" s="11" t="s">
        <v>66</v>
      </c>
      <c r="B37" s="9" t="s">
        <v>65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 t="s">
        <v>30</v>
      </c>
      <c r="R37" s="9" t="s">
        <v>56</v>
      </c>
      <c r="S37" s="9" t="s">
        <v>57</v>
      </c>
      <c r="T37" s="10">
        <v>100</v>
      </c>
      <c r="U37" s="10"/>
      <c r="V37" s="10"/>
      <c r="W37" s="10"/>
      <c r="X37" s="10"/>
      <c r="Y37" s="10"/>
      <c r="Z37" s="10"/>
      <c r="AA37" s="10"/>
      <c r="AB37" s="10"/>
      <c r="AC37" s="10"/>
      <c r="AD37" s="10">
        <v>100</v>
      </c>
      <c r="AE37" s="10"/>
      <c r="AF37" s="10"/>
      <c r="AG37" s="10"/>
      <c r="AH37" s="10">
        <v>104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>
        <v>104</v>
      </c>
      <c r="AS37" s="10"/>
      <c r="AT37" s="10"/>
      <c r="AU37" s="10"/>
      <c r="AV37" s="10">
        <v>108.2</v>
      </c>
      <c r="AW37" s="10"/>
      <c r="AX37" s="10"/>
      <c r="AY37" s="10"/>
      <c r="AZ37" s="10"/>
      <c r="BA37" s="10"/>
      <c r="BB37" s="10"/>
      <c r="BC37" s="10"/>
      <c r="BD37" s="10"/>
      <c r="BE37" s="10"/>
      <c r="BF37" s="10">
        <v>108.2</v>
      </c>
      <c r="BG37" s="10"/>
      <c r="BH37" s="10"/>
      <c r="BI37" s="10"/>
    </row>
    <row r="38" spans="1:61" ht="47.25" x14ac:dyDescent="0.25">
      <c r="A38" s="11" t="s">
        <v>67</v>
      </c>
      <c r="B38" s="9" t="s">
        <v>68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/>
      <c r="R38" s="9"/>
      <c r="S38" s="9"/>
      <c r="T38" s="10">
        <v>1300</v>
      </c>
      <c r="U38" s="10"/>
      <c r="V38" s="10"/>
      <c r="W38" s="10"/>
      <c r="X38" s="10"/>
      <c r="Y38" s="10"/>
      <c r="Z38" s="10"/>
      <c r="AA38" s="10"/>
      <c r="AB38" s="10"/>
      <c r="AC38" s="10"/>
      <c r="AD38" s="10">
        <v>1300</v>
      </c>
      <c r="AE38" s="10"/>
      <c r="AF38" s="10"/>
      <c r="AG38" s="10"/>
      <c r="AH38" s="10">
        <v>1352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>
        <v>1352</v>
      </c>
      <c r="AS38" s="10"/>
      <c r="AT38" s="10"/>
      <c r="AU38" s="10"/>
      <c r="AV38" s="10">
        <v>1406.1</v>
      </c>
      <c r="AW38" s="10"/>
      <c r="AX38" s="10"/>
      <c r="AY38" s="10"/>
      <c r="AZ38" s="10"/>
      <c r="BA38" s="10"/>
      <c r="BB38" s="10"/>
      <c r="BC38" s="10"/>
      <c r="BD38" s="10"/>
      <c r="BE38" s="10"/>
      <c r="BF38" s="10">
        <v>1406.1</v>
      </c>
      <c r="BG38" s="10"/>
      <c r="BH38" s="10"/>
      <c r="BI38" s="10"/>
    </row>
    <row r="39" spans="1:61" ht="63" x14ac:dyDescent="0.25">
      <c r="A39" s="11" t="s">
        <v>69</v>
      </c>
      <c r="B39" s="9" t="s">
        <v>68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 t="s">
        <v>30</v>
      </c>
      <c r="R39" s="9" t="s">
        <v>56</v>
      </c>
      <c r="S39" s="9" t="s">
        <v>57</v>
      </c>
      <c r="T39" s="10">
        <v>1300</v>
      </c>
      <c r="U39" s="10"/>
      <c r="V39" s="10"/>
      <c r="W39" s="10"/>
      <c r="X39" s="10"/>
      <c r="Y39" s="10"/>
      <c r="Z39" s="10"/>
      <c r="AA39" s="10"/>
      <c r="AB39" s="10"/>
      <c r="AC39" s="10"/>
      <c r="AD39" s="10">
        <v>1300</v>
      </c>
      <c r="AE39" s="10"/>
      <c r="AF39" s="10"/>
      <c r="AG39" s="10"/>
      <c r="AH39" s="10">
        <v>1352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>
        <v>1352</v>
      </c>
      <c r="AS39" s="10"/>
      <c r="AT39" s="10"/>
      <c r="AU39" s="10"/>
      <c r="AV39" s="10">
        <v>1406.1</v>
      </c>
      <c r="AW39" s="10"/>
      <c r="AX39" s="10"/>
      <c r="AY39" s="10"/>
      <c r="AZ39" s="10"/>
      <c r="BA39" s="10"/>
      <c r="BB39" s="10"/>
      <c r="BC39" s="10"/>
      <c r="BD39" s="10"/>
      <c r="BE39" s="10"/>
      <c r="BF39" s="10">
        <v>1406.1</v>
      </c>
      <c r="BG39" s="10"/>
      <c r="BH39" s="10"/>
      <c r="BI39" s="10"/>
    </row>
    <row r="40" spans="1:61" ht="63" x14ac:dyDescent="0.25">
      <c r="A40" s="11" t="s">
        <v>70</v>
      </c>
      <c r="B40" s="9" t="s">
        <v>71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  <c r="R40" s="9"/>
      <c r="S40" s="9"/>
      <c r="T40" s="10">
        <v>33304</v>
      </c>
      <c r="U40" s="10"/>
      <c r="V40" s="10"/>
      <c r="W40" s="10"/>
      <c r="X40" s="10"/>
      <c r="Y40" s="10"/>
      <c r="Z40" s="10"/>
      <c r="AA40" s="10"/>
      <c r="AB40" s="10"/>
      <c r="AC40" s="10"/>
      <c r="AD40" s="10">
        <f>33304-0.1</f>
        <v>33303.9</v>
      </c>
      <c r="AE40" s="10"/>
      <c r="AF40" s="10"/>
      <c r="AG40" s="10"/>
      <c r="AH40" s="10">
        <v>20378.5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>
        <v>20378.5</v>
      </c>
      <c r="AS40" s="10"/>
      <c r="AT40" s="10"/>
      <c r="AU40" s="10"/>
      <c r="AV40" s="10">
        <v>21528.5</v>
      </c>
      <c r="AW40" s="10"/>
      <c r="AX40" s="10"/>
      <c r="AY40" s="10"/>
      <c r="AZ40" s="10"/>
      <c r="BA40" s="10"/>
      <c r="BB40" s="10"/>
      <c r="BC40" s="10"/>
      <c r="BD40" s="10"/>
      <c r="BE40" s="10"/>
      <c r="BF40" s="10">
        <v>21528.5</v>
      </c>
      <c r="BG40" s="10"/>
      <c r="BH40" s="10"/>
      <c r="BI40" s="10"/>
    </row>
    <row r="41" spans="1:61" ht="31.5" x14ac:dyDescent="0.25">
      <c r="A41" s="11" t="s">
        <v>23</v>
      </c>
      <c r="B41" s="9" t="s">
        <v>72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v>33304</v>
      </c>
      <c r="U41" s="10"/>
      <c r="V41" s="10"/>
      <c r="W41" s="10"/>
      <c r="X41" s="10"/>
      <c r="Y41" s="10"/>
      <c r="Z41" s="10"/>
      <c r="AA41" s="10"/>
      <c r="AB41" s="10"/>
      <c r="AC41" s="10"/>
      <c r="AD41" s="10">
        <f>33304-0.1</f>
        <v>33303.9</v>
      </c>
      <c r="AE41" s="10"/>
      <c r="AF41" s="10"/>
      <c r="AG41" s="10"/>
      <c r="AH41" s="10">
        <v>20378.5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>
        <v>20378.5</v>
      </c>
      <c r="AS41" s="10"/>
      <c r="AT41" s="10"/>
      <c r="AU41" s="10"/>
      <c r="AV41" s="10">
        <v>21528.5</v>
      </c>
      <c r="AW41" s="10"/>
      <c r="AX41" s="10"/>
      <c r="AY41" s="10"/>
      <c r="AZ41" s="10"/>
      <c r="BA41" s="10"/>
      <c r="BB41" s="10"/>
      <c r="BC41" s="10"/>
      <c r="BD41" s="10"/>
      <c r="BE41" s="10"/>
      <c r="BF41" s="10">
        <v>21528.5</v>
      </c>
      <c r="BG41" s="10"/>
      <c r="BH41" s="10"/>
      <c r="BI41" s="10"/>
    </row>
    <row r="42" spans="1:61" ht="31.5" x14ac:dyDescent="0.25">
      <c r="A42" s="11" t="s">
        <v>73</v>
      </c>
      <c r="B42" s="9" t="s">
        <v>74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/>
      <c r="R42" s="9"/>
      <c r="S42" s="9"/>
      <c r="T42" s="10">
        <v>33304</v>
      </c>
      <c r="U42" s="10"/>
      <c r="V42" s="10"/>
      <c r="W42" s="10"/>
      <c r="X42" s="10"/>
      <c r="Y42" s="10"/>
      <c r="Z42" s="10"/>
      <c r="AA42" s="10"/>
      <c r="AB42" s="10"/>
      <c r="AC42" s="10"/>
      <c r="AD42" s="10">
        <f>33304-0.1</f>
        <v>33303.9</v>
      </c>
      <c r="AE42" s="10"/>
      <c r="AF42" s="10"/>
      <c r="AG42" s="10"/>
      <c r="AH42" s="10">
        <v>20378.5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>
        <v>20378.5</v>
      </c>
      <c r="AS42" s="10"/>
      <c r="AT42" s="10"/>
      <c r="AU42" s="10"/>
      <c r="AV42" s="10">
        <v>21528.5</v>
      </c>
      <c r="AW42" s="10"/>
      <c r="AX42" s="10"/>
      <c r="AY42" s="10"/>
      <c r="AZ42" s="10"/>
      <c r="BA42" s="10"/>
      <c r="BB42" s="10"/>
      <c r="BC42" s="10"/>
      <c r="BD42" s="10"/>
      <c r="BE42" s="10"/>
      <c r="BF42" s="10">
        <v>21528.5</v>
      </c>
      <c r="BG42" s="10"/>
      <c r="BH42" s="10"/>
      <c r="BI42" s="10"/>
    </row>
    <row r="43" spans="1:61" ht="31.5" x14ac:dyDescent="0.25">
      <c r="A43" s="11" t="s">
        <v>75</v>
      </c>
      <c r="B43" s="9" t="s">
        <v>76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/>
      <c r="R43" s="9"/>
      <c r="S43" s="9"/>
      <c r="T43" s="10">
        <v>11581</v>
      </c>
      <c r="U43" s="10"/>
      <c r="V43" s="10"/>
      <c r="W43" s="10"/>
      <c r="X43" s="10"/>
      <c r="Y43" s="10"/>
      <c r="Z43" s="10"/>
      <c r="AA43" s="10"/>
      <c r="AB43" s="10"/>
      <c r="AC43" s="10"/>
      <c r="AD43" s="10">
        <v>11581</v>
      </c>
      <c r="AE43" s="10"/>
      <c r="AF43" s="10"/>
      <c r="AG43" s="10"/>
      <c r="AH43" s="10">
        <v>6670.2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>
        <v>6670.2</v>
      </c>
      <c r="AS43" s="10"/>
      <c r="AT43" s="10"/>
      <c r="AU43" s="10"/>
      <c r="AV43" s="10">
        <v>7294.7</v>
      </c>
      <c r="AW43" s="10"/>
      <c r="AX43" s="10"/>
      <c r="AY43" s="10"/>
      <c r="AZ43" s="10"/>
      <c r="BA43" s="10"/>
      <c r="BB43" s="10"/>
      <c r="BC43" s="10"/>
      <c r="BD43" s="10"/>
      <c r="BE43" s="10"/>
      <c r="BF43" s="10">
        <v>7294.7</v>
      </c>
      <c r="BG43" s="10"/>
      <c r="BH43" s="10"/>
      <c r="BI43" s="10"/>
    </row>
    <row r="44" spans="1:61" ht="47.25" x14ac:dyDescent="0.25">
      <c r="A44" s="11" t="s">
        <v>77</v>
      </c>
      <c r="B44" s="9" t="s">
        <v>76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 t="s">
        <v>30</v>
      </c>
      <c r="R44" s="9" t="s">
        <v>78</v>
      </c>
      <c r="S44" s="9" t="s">
        <v>31</v>
      </c>
      <c r="T44" s="10">
        <v>11581</v>
      </c>
      <c r="U44" s="10"/>
      <c r="V44" s="10"/>
      <c r="W44" s="10"/>
      <c r="X44" s="10"/>
      <c r="Y44" s="10"/>
      <c r="Z44" s="10"/>
      <c r="AA44" s="10"/>
      <c r="AB44" s="10"/>
      <c r="AC44" s="10"/>
      <c r="AD44" s="10">
        <v>11581</v>
      </c>
      <c r="AE44" s="10"/>
      <c r="AF44" s="10"/>
      <c r="AG44" s="10"/>
      <c r="AH44" s="10">
        <v>6670.2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>
        <v>6670.2</v>
      </c>
      <c r="AS44" s="10"/>
      <c r="AT44" s="10"/>
      <c r="AU44" s="10"/>
      <c r="AV44" s="10">
        <v>7294.7</v>
      </c>
      <c r="AW44" s="10"/>
      <c r="AX44" s="10"/>
      <c r="AY44" s="10"/>
      <c r="AZ44" s="10"/>
      <c r="BA44" s="10"/>
      <c r="BB44" s="10"/>
      <c r="BC44" s="10"/>
      <c r="BD44" s="10"/>
      <c r="BE44" s="10"/>
      <c r="BF44" s="10">
        <v>7294.7</v>
      </c>
      <c r="BG44" s="10"/>
      <c r="BH44" s="10"/>
      <c r="BI44" s="10"/>
    </row>
    <row r="45" spans="1:61" ht="31.5" x14ac:dyDescent="0.25">
      <c r="A45" s="11" t="s">
        <v>79</v>
      </c>
      <c r="B45" s="9" t="s">
        <v>80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v>154</v>
      </c>
      <c r="U45" s="10"/>
      <c r="V45" s="10"/>
      <c r="W45" s="10"/>
      <c r="X45" s="10"/>
      <c r="Y45" s="10"/>
      <c r="Z45" s="10"/>
      <c r="AA45" s="10"/>
      <c r="AB45" s="10"/>
      <c r="AC45" s="10"/>
      <c r="AD45" s="10">
        <v>154</v>
      </c>
      <c r="AE45" s="10"/>
      <c r="AF45" s="10"/>
      <c r="AG45" s="10"/>
      <c r="AH45" s="10">
        <v>104.2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>
        <v>104.2</v>
      </c>
      <c r="AS45" s="10"/>
      <c r="AT45" s="10"/>
      <c r="AU45" s="10"/>
      <c r="AV45" s="10">
        <v>104.3</v>
      </c>
      <c r="AW45" s="10"/>
      <c r="AX45" s="10"/>
      <c r="AY45" s="10"/>
      <c r="AZ45" s="10"/>
      <c r="BA45" s="10"/>
      <c r="BB45" s="10"/>
      <c r="BC45" s="10"/>
      <c r="BD45" s="10"/>
      <c r="BE45" s="10"/>
      <c r="BF45" s="10">
        <v>104.3</v>
      </c>
      <c r="BG45" s="10"/>
      <c r="BH45" s="10"/>
      <c r="BI45" s="10"/>
    </row>
    <row r="46" spans="1:61" ht="31.5" x14ac:dyDescent="0.25">
      <c r="A46" s="11" t="s">
        <v>81</v>
      </c>
      <c r="B46" s="9" t="s">
        <v>80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 t="s">
        <v>30</v>
      </c>
      <c r="R46" s="9" t="s">
        <v>78</v>
      </c>
      <c r="S46" s="9" t="s">
        <v>31</v>
      </c>
      <c r="T46" s="10">
        <v>154</v>
      </c>
      <c r="U46" s="10"/>
      <c r="V46" s="10"/>
      <c r="W46" s="10"/>
      <c r="X46" s="10"/>
      <c r="Y46" s="10"/>
      <c r="Z46" s="10"/>
      <c r="AA46" s="10"/>
      <c r="AB46" s="10"/>
      <c r="AC46" s="10"/>
      <c r="AD46" s="10">
        <v>154</v>
      </c>
      <c r="AE46" s="10"/>
      <c r="AF46" s="10"/>
      <c r="AG46" s="10"/>
      <c r="AH46" s="10">
        <v>104.2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>
        <v>104.2</v>
      </c>
      <c r="AS46" s="10"/>
      <c r="AT46" s="10"/>
      <c r="AU46" s="10"/>
      <c r="AV46" s="10">
        <v>104.3</v>
      </c>
      <c r="AW46" s="10"/>
      <c r="AX46" s="10"/>
      <c r="AY46" s="10"/>
      <c r="AZ46" s="10"/>
      <c r="BA46" s="10"/>
      <c r="BB46" s="10"/>
      <c r="BC46" s="10"/>
      <c r="BD46" s="10"/>
      <c r="BE46" s="10"/>
      <c r="BF46" s="10">
        <v>104.3</v>
      </c>
      <c r="BG46" s="10"/>
      <c r="BH46" s="10"/>
      <c r="BI46" s="10"/>
    </row>
    <row r="47" spans="1:61" ht="31.5" x14ac:dyDescent="0.25">
      <c r="A47" s="11" t="s">
        <v>82</v>
      </c>
      <c r="B47" s="9" t="s">
        <v>83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450</v>
      </c>
      <c r="U47" s="10"/>
      <c r="V47" s="10"/>
      <c r="W47" s="10"/>
      <c r="X47" s="10"/>
      <c r="Y47" s="10"/>
      <c r="Z47" s="10"/>
      <c r="AA47" s="10"/>
      <c r="AB47" s="10"/>
      <c r="AC47" s="10"/>
      <c r="AD47" s="10">
        <v>450</v>
      </c>
      <c r="AE47" s="10"/>
      <c r="AF47" s="10"/>
      <c r="AG47" s="10"/>
      <c r="AH47" s="10">
        <v>468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>
        <v>468</v>
      </c>
      <c r="AS47" s="10"/>
      <c r="AT47" s="10"/>
      <c r="AU47" s="10"/>
      <c r="AV47" s="10">
        <v>486.7</v>
      </c>
      <c r="AW47" s="10"/>
      <c r="AX47" s="10"/>
      <c r="AY47" s="10"/>
      <c r="AZ47" s="10"/>
      <c r="BA47" s="10"/>
      <c r="BB47" s="10"/>
      <c r="BC47" s="10"/>
      <c r="BD47" s="10"/>
      <c r="BE47" s="10"/>
      <c r="BF47" s="10">
        <v>486.7</v>
      </c>
      <c r="BG47" s="10"/>
      <c r="BH47" s="10"/>
      <c r="BI47" s="10"/>
    </row>
    <row r="48" spans="1:61" ht="47.25" x14ac:dyDescent="0.25">
      <c r="A48" s="11" t="s">
        <v>84</v>
      </c>
      <c r="B48" s="9" t="s">
        <v>83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 t="s">
        <v>30</v>
      </c>
      <c r="R48" s="9" t="s">
        <v>78</v>
      </c>
      <c r="S48" s="9" t="s">
        <v>31</v>
      </c>
      <c r="T48" s="10">
        <v>450</v>
      </c>
      <c r="U48" s="10"/>
      <c r="V48" s="10"/>
      <c r="W48" s="10"/>
      <c r="X48" s="10"/>
      <c r="Y48" s="10"/>
      <c r="Z48" s="10"/>
      <c r="AA48" s="10"/>
      <c r="AB48" s="10"/>
      <c r="AC48" s="10"/>
      <c r="AD48" s="10">
        <v>450</v>
      </c>
      <c r="AE48" s="10"/>
      <c r="AF48" s="10"/>
      <c r="AG48" s="10"/>
      <c r="AH48" s="10">
        <v>468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>
        <v>468</v>
      </c>
      <c r="AS48" s="10"/>
      <c r="AT48" s="10"/>
      <c r="AU48" s="10"/>
      <c r="AV48" s="10">
        <v>486.7</v>
      </c>
      <c r="AW48" s="10"/>
      <c r="AX48" s="10"/>
      <c r="AY48" s="10"/>
      <c r="AZ48" s="10"/>
      <c r="BA48" s="10"/>
      <c r="BB48" s="10"/>
      <c r="BC48" s="10"/>
      <c r="BD48" s="10"/>
      <c r="BE48" s="10"/>
      <c r="BF48" s="10">
        <v>486.7</v>
      </c>
      <c r="BG48" s="10"/>
      <c r="BH48" s="10"/>
      <c r="BI48" s="10"/>
    </row>
    <row r="49" spans="1:61" ht="31.5" x14ac:dyDescent="0.25">
      <c r="A49" s="11" t="s">
        <v>85</v>
      </c>
      <c r="B49" s="9" t="s">
        <v>86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/>
      <c r="R49" s="9"/>
      <c r="S49" s="9"/>
      <c r="T49" s="10">
        <v>8170</v>
      </c>
      <c r="U49" s="10"/>
      <c r="V49" s="10"/>
      <c r="W49" s="10"/>
      <c r="X49" s="10"/>
      <c r="Y49" s="10"/>
      <c r="Z49" s="10"/>
      <c r="AA49" s="10"/>
      <c r="AB49" s="10"/>
      <c r="AC49" s="10"/>
      <c r="AD49" s="10">
        <v>8170</v>
      </c>
      <c r="AE49" s="10"/>
      <c r="AF49" s="10"/>
      <c r="AG49" s="10"/>
      <c r="AH49" s="10">
        <v>528.79999999999995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>
        <v>528.79999999999995</v>
      </c>
      <c r="AS49" s="10"/>
      <c r="AT49" s="10"/>
      <c r="AU49" s="10"/>
      <c r="AV49" s="10">
        <v>538</v>
      </c>
      <c r="AW49" s="10"/>
      <c r="AX49" s="10"/>
      <c r="AY49" s="10"/>
      <c r="AZ49" s="10"/>
      <c r="BA49" s="10"/>
      <c r="BB49" s="10"/>
      <c r="BC49" s="10"/>
      <c r="BD49" s="10"/>
      <c r="BE49" s="10"/>
      <c r="BF49" s="10">
        <v>538</v>
      </c>
      <c r="BG49" s="10"/>
      <c r="BH49" s="10"/>
      <c r="BI49" s="10"/>
    </row>
    <row r="50" spans="1:61" ht="47.25" x14ac:dyDescent="0.25">
      <c r="A50" s="11" t="s">
        <v>87</v>
      </c>
      <c r="B50" s="9" t="s">
        <v>86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 t="s">
        <v>30</v>
      </c>
      <c r="R50" s="9" t="s">
        <v>78</v>
      </c>
      <c r="S50" s="9" t="s">
        <v>31</v>
      </c>
      <c r="T50" s="10">
        <v>8170</v>
      </c>
      <c r="U50" s="10"/>
      <c r="V50" s="10"/>
      <c r="W50" s="10"/>
      <c r="X50" s="10"/>
      <c r="Y50" s="10"/>
      <c r="Z50" s="10"/>
      <c r="AA50" s="10"/>
      <c r="AB50" s="10"/>
      <c r="AC50" s="10"/>
      <c r="AD50" s="10">
        <v>8170</v>
      </c>
      <c r="AE50" s="10"/>
      <c r="AF50" s="10"/>
      <c r="AG50" s="10"/>
      <c r="AH50" s="10">
        <v>528.79999999999995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>
        <v>528.79999999999995</v>
      </c>
      <c r="AS50" s="10"/>
      <c r="AT50" s="10"/>
      <c r="AU50" s="10"/>
      <c r="AV50" s="10">
        <v>538</v>
      </c>
      <c r="AW50" s="10"/>
      <c r="AX50" s="10"/>
      <c r="AY50" s="10"/>
      <c r="AZ50" s="10"/>
      <c r="BA50" s="10"/>
      <c r="BB50" s="10"/>
      <c r="BC50" s="10"/>
      <c r="BD50" s="10"/>
      <c r="BE50" s="10"/>
      <c r="BF50" s="10">
        <v>538</v>
      </c>
      <c r="BG50" s="10"/>
      <c r="BH50" s="10"/>
      <c r="BI50" s="10"/>
    </row>
    <row r="51" spans="1:61" ht="31.5" x14ac:dyDescent="0.25">
      <c r="A51" s="11" t="s">
        <v>88</v>
      </c>
      <c r="B51" s="9" t="s">
        <v>89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  <c r="R51" s="9"/>
      <c r="S51" s="9"/>
      <c r="T51" s="10">
        <v>12129</v>
      </c>
      <c r="U51" s="10"/>
      <c r="V51" s="10"/>
      <c r="W51" s="10"/>
      <c r="X51" s="10"/>
      <c r="Y51" s="10"/>
      <c r="Z51" s="10"/>
      <c r="AA51" s="10"/>
      <c r="AB51" s="10"/>
      <c r="AC51" s="10"/>
      <c r="AD51" s="10">
        <f>12129-0.1</f>
        <v>12128.9</v>
      </c>
      <c r="AE51" s="10"/>
      <c r="AF51" s="10"/>
      <c r="AG51" s="10"/>
      <c r="AH51" s="10">
        <v>12457.3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>
        <v>12457.3</v>
      </c>
      <c r="AS51" s="10"/>
      <c r="AT51" s="10"/>
      <c r="AU51" s="10"/>
      <c r="AV51" s="10">
        <v>12954.8</v>
      </c>
      <c r="AW51" s="10"/>
      <c r="AX51" s="10"/>
      <c r="AY51" s="10"/>
      <c r="AZ51" s="10"/>
      <c r="BA51" s="10"/>
      <c r="BB51" s="10"/>
      <c r="BC51" s="10"/>
      <c r="BD51" s="10"/>
      <c r="BE51" s="10"/>
      <c r="BF51" s="10">
        <v>12954.8</v>
      </c>
      <c r="BG51" s="10"/>
      <c r="BH51" s="10"/>
      <c r="BI51" s="10"/>
    </row>
    <row r="52" spans="1:61" ht="47.25" x14ac:dyDescent="0.25">
      <c r="A52" s="11" t="s">
        <v>90</v>
      </c>
      <c r="B52" s="9" t="s">
        <v>89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 t="s">
        <v>30</v>
      </c>
      <c r="R52" s="9" t="s">
        <v>78</v>
      </c>
      <c r="S52" s="9" t="s">
        <v>31</v>
      </c>
      <c r="T52" s="10">
        <v>12129</v>
      </c>
      <c r="U52" s="10"/>
      <c r="V52" s="10"/>
      <c r="W52" s="10"/>
      <c r="X52" s="10"/>
      <c r="Y52" s="10"/>
      <c r="Z52" s="10"/>
      <c r="AA52" s="10"/>
      <c r="AB52" s="10"/>
      <c r="AC52" s="10"/>
      <c r="AD52" s="10">
        <f>12129-0.1</f>
        <v>12128.9</v>
      </c>
      <c r="AE52" s="10"/>
      <c r="AF52" s="10"/>
      <c r="AG52" s="10"/>
      <c r="AH52" s="10">
        <v>12457.3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>
        <v>12457.3</v>
      </c>
      <c r="AS52" s="10"/>
      <c r="AT52" s="10"/>
      <c r="AU52" s="10"/>
      <c r="AV52" s="10">
        <v>12954.8</v>
      </c>
      <c r="AW52" s="10"/>
      <c r="AX52" s="10"/>
      <c r="AY52" s="10"/>
      <c r="AZ52" s="10"/>
      <c r="BA52" s="10"/>
      <c r="BB52" s="10"/>
      <c r="BC52" s="10"/>
      <c r="BD52" s="10"/>
      <c r="BE52" s="10"/>
      <c r="BF52" s="10">
        <v>12954.8</v>
      </c>
      <c r="BG52" s="10"/>
      <c r="BH52" s="10"/>
      <c r="BI52" s="10"/>
    </row>
    <row r="53" spans="1:61" ht="31.5" x14ac:dyDescent="0.25">
      <c r="A53" s="11" t="s">
        <v>91</v>
      </c>
      <c r="B53" s="9" t="s">
        <v>92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/>
      <c r="R53" s="9"/>
      <c r="S53" s="9"/>
      <c r="T53" s="10">
        <v>820</v>
      </c>
      <c r="U53" s="10"/>
      <c r="V53" s="10"/>
      <c r="W53" s="10"/>
      <c r="X53" s="10"/>
      <c r="Y53" s="10"/>
      <c r="Z53" s="10"/>
      <c r="AA53" s="10"/>
      <c r="AB53" s="10"/>
      <c r="AC53" s="10"/>
      <c r="AD53" s="10">
        <v>820</v>
      </c>
      <c r="AE53" s="10"/>
      <c r="AF53" s="10"/>
      <c r="AG53" s="10"/>
      <c r="AH53" s="10">
        <v>150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>
        <v>150</v>
      </c>
      <c r="AS53" s="10"/>
      <c r="AT53" s="10"/>
      <c r="AU53" s="10"/>
      <c r="AV53" s="10">
        <v>150</v>
      </c>
      <c r="AW53" s="10"/>
      <c r="AX53" s="10"/>
      <c r="AY53" s="10"/>
      <c r="AZ53" s="10"/>
      <c r="BA53" s="10"/>
      <c r="BB53" s="10"/>
      <c r="BC53" s="10"/>
      <c r="BD53" s="10"/>
      <c r="BE53" s="10"/>
      <c r="BF53" s="10">
        <v>150</v>
      </c>
      <c r="BG53" s="10"/>
      <c r="BH53" s="10"/>
      <c r="BI53" s="10"/>
    </row>
    <row r="54" spans="1:61" ht="47.25" x14ac:dyDescent="0.25">
      <c r="A54" s="11" t="s">
        <v>93</v>
      </c>
      <c r="B54" s="9" t="s">
        <v>92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 t="s">
        <v>30</v>
      </c>
      <c r="R54" s="9" t="s">
        <v>78</v>
      </c>
      <c r="S54" s="9" t="s">
        <v>31</v>
      </c>
      <c r="T54" s="10">
        <v>820</v>
      </c>
      <c r="U54" s="10"/>
      <c r="V54" s="10"/>
      <c r="W54" s="10"/>
      <c r="X54" s="10"/>
      <c r="Y54" s="10"/>
      <c r="Z54" s="10"/>
      <c r="AA54" s="10"/>
      <c r="AB54" s="10"/>
      <c r="AC54" s="10"/>
      <c r="AD54" s="10">
        <v>820</v>
      </c>
      <c r="AE54" s="10"/>
      <c r="AF54" s="10"/>
      <c r="AG54" s="10"/>
      <c r="AH54" s="10">
        <v>150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>
        <v>150</v>
      </c>
      <c r="AS54" s="10"/>
      <c r="AT54" s="10"/>
      <c r="AU54" s="10"/>
      <c r="AV54" s="10">
        <v>150</v>
      </c>
      <c r="AW54" s="10"/>
      <c r="AX54" s="10"/>
      <c r="AY54" s="10"/>
      <c r="AZ54" s="10"/>
      <c r="BA54" s="10"/>
      <c r="BB54" s="10"/>
      <c r="BC54" s="10"/>
      <c r="BD54" s="10"/>
      <c r="BE54" s="10"/>
      <c r="BF54" s="10">
        <v>150</v>
      </c>
      <c r="BG54" s="10"/>
      <c r="BH54" s="10"/>
      <c r="BI54" s="10"/>
    </row>
    <row r="55" spans="1:61" ht="63" x14ac:dyDescent="0.25">
      <c r="A55" s="11" t="s">
        <v>94</v>
      </c>
      <c r="B55" s="9" t="s">
        <v>95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27125</v>
      </c>
      <c r="U55" s="10"/>
      <c r="V55" s="10">
        <v>2346.6</v>
      </c>
      <c r="W55" s="10"/>
      <c r="X55" s="10">
        <v>2141</v>
      </c>
      <c r="Y55" s="10"/>
      <c r="Z55" s="10"/>
      <c r="AA55" s="10"/>
      <c r="AB55" s="10"/>
      <c r="AC55" s="10"/>
      <c r="AD55" s="10">
        <v>27125</v>
      </c>
      <c r="AE55" s="10"/>
      <c r="AF55" s="10">
        <v>2346.6</v>
      </c>
      <c r="AG55" s="10"/>
      <c r="AH55" s="10">
        <v>29311</v>
      </c>
      <c r="AI55" s="10"/>
      <c r="AJ55" s="10">
        <v>2041.6</v>
      </c>
      <c r="AK55" s="10"/>
      <c r="AL55" s="10">
        <v>2124.9</v>
      </c>
      <c r="AM55" s="10"/>
      <c r="AN55" s="10"/>
      <c r="AO55" s="10"/>
      <c r="AP55" s="10"/>
      <c r="AQ55" s="10"/>
      <c r="AR55" s="10">
        <v>29311</v>
      </c>
      <c r="AS55" s="10"/>
      <c r="AT55" s="10">
        <v>2041.6</v>
      </c>
      <c r="AU55" s="10"/>
      <c r="AV55" s="10">
        <v>30316.7</v>
      </c>
      <c r="AW55" s="10"/>
      <c r="AX55" s="10">
        <v>2041.6</v>
      </c>
      <c r="AY55" s="10"/>
      <c r="AZ55" s="10">
        <v>2124.9</v>
      </c>
      <c r="BA55" s="10"/>
      <c r="BB55" s="10"/>
      <c r="BC55" s="10"/>
      <c r="BD55" s="10"/>
      <c r="BE55" s="10"/>
      <c r="BF55" s="10">
        <v>30316.7</v>
      </c>
      <c r="BG55" s="10"/>
      <c r="BH55" s="10">
        <v>2041.6</v>
      </c>
      <c r="BI55" s="10"/>
    </row>
    <row r="56" spans="1:61" ht="31.5" x14ac:dyDescent="0.25">
      <c r="A56" s="11" t="s">
        <v>23</v>
      </c>
      <c r="B56" s="9" t="s">
        <v>96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9"/>
      <c r="S56" s="9"/>
      <c r="T56" s="10">
        <v>27125</v>
      </c>
      <c r="U56" s="10"/>
      <c r="V56" s="10">
        <v>2346.6</v>
      </c>
      <c r="W56" s="10"/>
      <c r="X56" s="10">
        <v>2141</v>
      </c>
      <c r="Y56" s="10"/>
      <c r="Z56" s="10"/>
      <c r="AA56" s="10"/>
      <c r="AB56" s="10"/>
      <c r="AC56" s="10"/>
      <c r="AD56" s="10">
        <v>27125</v>
      </c>
      <c r="AE56" s="10"/>
      <c r="AF56" s="10">
        <v>2346.6</v>
      </c>
      <c r="AG56" s="10"/>
      <c r="AH56" s="10">
        <v>29311</v>
      </c>
      <c r="AI56" s="10"/>
      <c r="AJ56" s="10">
        <v>2041.6</v>
      </c>
      <c r="AK56" s="10"/>
      <c r="AL56" s="10">
        <v>2124.9</v>
      </c>
      <c r="AM56" s="10"/>
      <c r="AN56" s="10"/>
      <c r="AO56" s="10"/>
      <c r="AP56" s="10"/>
      <c r="AQ56" s="10"/>
      <c r="AR56" s="10">
        <v>29311</v>
      </c>
      <c r="AS56" s="10"/>
      <c r="AT56" s="10">
        <v>2041.6</v>
      </c>
      <c r="AU56" s="10"/>
      <c r="AV56" s="10">
        <v>30316.7</v>
      </c>
      <c r="AW56" s="10"/>
      <c r="AX56" s="10">
        <v>2041.6</v>
      </c>
      <c r="AY56" s="10"/>
      <c r="AZ56" s="10">
        <v>2124.9</v>
      </c>
      <c r="BA56" s="10"/>
      <c r="BB56" s="10"/>
      <c r="BC56" s="10"/>
      <c r="BD56" s="10"/>
      <c r="BE56" s="10"/>
      <c r="BF56" s="10">
        <v>30316.7</v>
      </c>
      <c r="BG56" s="10"/>
      <c r="BH56" s="10">
        <v>2041.6</v>
      </c>
      <c r="BI56" s="10"/>
    </row>
    <row r="57" spans="1:61" ht="31.5" x14ac:dyDescent="0.25">
      <c r="A57" s="11" t="s">
        <v>97</v>
      </c>
      <c r="B57" s="9" t="s">
        <v>98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/>
      <c r="R57" s="9"/>
      <c r="S57" s="9"/>
      <c r="T57" s="10">
        <v>27125</v>
      </c>
      <c r="U57" s="10"/>
      <c r="V57" s="10">
        <v>2346.6</v>
      </c>
      <c r="W57" s="10"/>
      <c r="X57" s="10">
        <v>2141</v>
      </c>
      <c r="Y57" s="10"/>
      <c r="Z57" s="10"/>
      <c r="AA57" s="10"/>
      <c r="AB57" s="10"/>
      <c r="AC57" s="10"/>
      <c r="AD57" s="10">
        <v>27125</v>
      </c>
      <c r="AE57" s="10"/>
      <c r="AF57" s="10">
        <v>2346.6</v>
      </c>
      <c r="AG57" s="10"/>
      <c r="AH57" s="10">
        <v>29311</v>
      </c>
      <c r="AI57" s="10"/>
      <c r="AJ57" s="10">
        <v>2041.6</v>
      </c>
      <c r="AK57" s="10"/>
      <c r="AL57" s="10">
        <v>2124.9</v>
      </c>
      <c r="AM57" s="10"/>
      <c r="AN57" s="10"/>
      <c r="AO57" s="10"/>
      <c r="AP57" s="10"/>
      <c r="AQ57" s="10"/>
      <c r="AR57" s="10">
        <v>29311</v>
      </c>
      <c r="AS57" s="10"/>
      <c r="AT57" s="10">
        <v>2041.6</v>
      </c>
      <c r="AU57" s="10"/>
      <c r="AV57" s="10">
        <v>30316.7</v>
      </c>
      <c r="AW57" s="10"/>
      <c r="AX57" s="10">
        <v>2041.6</v>
      </c>
      <c r="AY57" s="10"/>
      <c r="AZ57" s="10">
        <v>2124.9</v>
      </c>
      <c r="BA57" s="10"/>
      <c r="BB57" s="10"/>
      <c r="BC57" s="10"/>
      <c r="BD57" s="10"/>
      <c r="BE57" s="10"/>
      <c r="BF57" s="10">
        <v>30316.7</v>
      </c>
      <c r="BG57" s="10"/>
      <c r="BH57" s="10">
        <v>2041.6</v>
      </c>
      <c r="BI57" s="10"/>
    </row>
    <row r="58" spans="1:61" ht="31.5" x14ac:dyDescent="0.25">
      <c r="A58" s="11" t="s">
        <v>99</v>
      </c>
      <c r="B58" s="9" t="s">
        <v>100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22637.4</v>
      </c>
      <c r="U58" s="10"/>
      <c r="V58" s="10"/>
      <c r="W58" s="10"/>
      <c r="X58" s="10"/>
      <c r="Y58" s="10"/>
      <c r="Z58" s="10"/>
      <c r="AA58" s="10"/>
      <c r="AB58" s="10"/>
      <c r="AC58" s="10"/>
      <c r="AD58" s="10">
        <v>22637.4</v>
      </c>
      <c r="AE58" s="10"/>
      <c r="AF58" s="10"/>
      <c r="AG58" s="10"/>
      <c r="AH58" s="10">
        <v>25144.5</v>
      </c>
      <c r="AI58" s="10"/>
      <c r="AJ58" s="10"/>
      <c r="AK58" s="10"/>
      <c r="AL58" s="10"/>
      <c r="AM58" s="10"/>
      <c r="AN58" s="10"/>
      <c r="AO58" s="10"/>
      <c r="AP58" s="10"/>
      <c r="AQ58" s="10"/>
      <c r="AR58" s="10">
        <v>25144.5</v>
      </c>
      <c r="AS58" s="10"/>
      <c r="AT58" s="10"/>
      <c r="AU58" s="10"/>
      <c r="AV58" s="10">
        <v>26150.2</v>
      </c>
      <c r="AW58" s="10"/>
      <c r="AX58" s="10"/>
      <c r="AY58" s="10"/>
      <c r="AZ58" s="10"/>
      <c r="BA58" s="10"/>
      <c r="BB58" s="10"/>
      <c r="BC58" s="10"/>
      <c r="BD58" s="10"/>
      <c r="BE58" s="10"/>
      <c r="BF58" s="10">
        <v>26150.2</v>
      </c>
      <c r="BG58" s="10"/>
      <c r="BH58" s="10"/>
      <c r="BI58" s="10"/>
    </row>
    <row r="59" spans="1:61" ht="63" x14ac:dyDescent="0.25">
      <c r="A59" s="11" t="s">
        <v>101</v>
      </c>
      <c r="B59" s="9" t="s">
        <v>100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102</v>
      </c>
      <c r="R59" s="9" t="s">
        <v>103</v>
      </c>
      <c r="S59" s="9" t="s">
        <v>104</v>
      </c>
      <c r="T59" s="10">
        <v>22637.4</v>
      </c>
      <c r="U59" s="10"/>
      <c r="V59" s="10"/>
      <c r="W59" s="10"/>
      <c r="X59" s="10"/>
      <c r="Y59" s="10"/>
      <c r="Z59" s="10"/>
      <c r="AA59" s="10"/>
      <c r="AB59" s="10"/>
      <c r="AC59" s="10"/>
      <c r="AD59" s="10">
        <v>22637.4</v>
      </c>
      <c r="AE59" s="10"/>
      <c r="AF59" s="10"/>
      <c r="AG59" s="10"/>
      <c r="AH59" s="10">
        <v>25144.5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>
        <v>25144.5</v>
      </c>
      <c r="AS59" s="10"/>
      <c r="AT59" s="10"/>
      <c r="AU59" s="10"/>
      <c r="AV59" s="10">
        <v>26150.2</v>
      </c>
      <c r="AW59" s="10"/>
      <c r="AX59" s="10"/>
      <c r="AY59" s="10"/>
      <c r="AZ59" s="10"/>
      <c r="BA59" s="10"/>
      <c r="BB59" s="10"/>
      <c r="BC59" s="10"/>
      <c r="BD59" s="10"/>
      <c r="BE59" s="10"/>
      <c r="BF59" s="10">
        <v>26150.2</v>
      </c>
      <c r="BG59" s="10"/>
      <c r="BH59" s="10"/>
      <c r="BI59" s="10"/>
    </row>
    <row r="60" spans="1:61" ht="31.5" x14ac:dyDescent="0.25">
      <c r="A60" s="11" t="s">
        <v>105</v>
      </c>
      <c r="B60" s="9" t="s">
        <v>106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/>
      <c r="R60" s="9"/>
      <c r="S60" s="9"/>
      <c r="T60" s="10">
        <v>4166.5</v>
      </c>
      <c r="U60" s="10"/>
      <c r="V60" s="10">
        <v>2041.6</v>
      </c>
      <c r="W60" s="10"/>
      <c r="X60" s="10">
        <v>2124.9</v>
      </c>
      <c r="Y60" s="10"/>
      <c r="Z60" s="10"/>
      <c r="AA60" s="10"/>
      <c r="AB60" s="10"/>
      <c r="AC60" s="10"/>
      <c r="AD60" s="10">
        <v>4166.5</v>
      </c>
      <c r="AE60" s="10"/>
      <c r="AF60" s="10">
        <v>2041.6</v>
      </c>
      <c r="AG60" s="10"/>
      <c r="AH60" s="10">
        <v>4166.5</v>
      </c>
      <c r="AI60" s="10"/>
      <c r="AJ60" s="10">
        <v>2041.6</v>
      </c>
      <c r="AK60" s="10"/>
      <c r="AL60" s="10">
        <v>2124.9</v>
      </c>
      <c r="AM60" s="10"/>
      <c r="AN60" s="10"/>
      <c r="AO60" s="10"/>
      <c r="AP60" s="10"/>
      <c r="AQ60" s="10"/>
      <c r="AR60" s="10">
        <v>4166.5</v>
      </c>
      <c r="AS60" s="10"/>
      <c r="AT60" s="10">
        <v>2041.6</v>
      </c>
      <c r="AU60" s="10"/>
      <c r="AV60" s="10">
        <v>4166.5</v>
      </c>
      <c r="AW60" s="10"/>
      <c r="AX60" s="10">
        <v>2041.6</v>
      </c>
      <c r="AY60" s="10"/>
      <c r="AZ60" s="10">
        <v>2124.9</v>
      </c>
      <c r="BA60" s="10"/>
      <c r="BB60" s="10"/>
      <c r="BC60" s="10"/>
      <c r="BD60" s="10"/>
      <c r="BE60" s="10"/>
      <c r="BF60" s="10">
        <v>4166.5</v>
      </c>
      <c r="BG60" s="10"/>
      <c r="BH60" s="10">
        <v>2041.6</v>
      </c>
      <c r="BI60" s="10"/>
    </row>
    <row r="61" spans="1:61" ht="47.25" x14ac:dyDescent="0.25">
      <c r="A61" s="11" t="s">
        <v>107</v>
      </c>
      <c r="B61" s="9" t="s">
        <v>106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102</v>
      </c>
      <c r="R61" s="9" t="s">
        <v>103</v>
      </c>
      <c r="S61" s="9" t="s">
        <v>104</v>
      </c>
      <c r="T61" s="10">
        <v>4166.5</v>
      </c>
      <c r="U61" s="10"/>
      <c r="V61" s="10">
        <v>2041.6</v>
      </c>
      <c r="W61" s="10"/>
      <c r="X61" s="10">
        <v>2124.9</v>
      </c>
      <c r="Y61" s="10"/>
      <c r="Z61" s="10"/>
      <c r="AA61" s="10"/>
      <c r="AB61" s="10"/>
      <c r="AC61" s="10"/>
      <c r="AD61" s="10">
        <v>4166.5</v>
      </c>
      <c r="AE61" s="10"/>
      <c r="AF61" s="10">
        <v>2041.6</v>
      </c>
      <c r="AG61" s="10"/>
      <c r="AH61" s="10">
        <v>4166.5</v>
      </c>
      <c r="AI61" s="10"/>
      <c r="AJ61" s="10">
        <v>2041.6</v>
      </c>
      <c r="AK61" s="10"/>
      <c r="AL61" s="10">
        <v>2124.9</v>
      </c>
      <c r="AM61" s="10"/>
      <c r="AN61" s="10"/>
      <c r="AO61" s="10"/>
      <c r="AP61" s="10"/>
      <c r="AQ61" s="10"/>
      <c r="AR61" s="10">
        <v>4166.5</v>
      </c>
      <c r="AS61" s="10"/>
      <c r="AT61" s="10">
        <v>2041.6</v>
      </c>
      <c r="AU61" s="10"/>
      <c r="AV61" s="10">
        <v>4166.5</v>
      </c>
      <c r="AW61" s="10"/>
      <c r="AX61" s="10">
        <v>2041.6</v>
      </c>
      <c r="AY61" s="10"/>
      <c r="AZ61" s="10">
        <v>2124.9</v>
      </c>
      <c r="BA61" s="10"/>
      <c r="BB61" s="10"/>
      <c r="BC61" s="10"/>
      <c r="BD61" s="10"/>
      <c r="BE61" s="10"/>
      <c r="BF61" s="10">
        <v>4166.5</v>
      </c>
      <c r="BG61" s="10"/>
      <c r="BH61" s="10">
        <v>2041.6</v>
      </c>
      <c r="BI61" s="10"/>
    </row>
    <row r="62" spans="1:61" ht="31.5" x14ac:dyDescent="0.25">
      <c r="A62" s="11" t="s">
        <v>108</v>
      </c>
      <c r="B62" s="9" t="s">
        <v>109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/>
      <c r="R62" s="9"/>
      <c r="S62" s="9"/>
      <c r="T62" s="10">
        <v>321.10000000000002</v>
      </c>
      <c r="U62" s="10"/>
      <c r="V62" s="10">
        <v>305</v>
      </c>
      <c r="W62" s="10"/>
      <c r="X62" s="10">
        <v>16.100000000000001</v>
      </c>
      <c r="Y62" s="10"/>
      <c r="Z62" s="10"/>
      <c r="AA62" s="10"/>
      <c r="AB62" s="10"/>
      <c r="AC62" s="10"/>
      <c r="AD62" s="10">
        <v>321.10000000000002</v>
      </c>
      <c r="AE62" s="10"/>
      <c r="AF62" s="10">
        <v>305</v>
      </c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</row>
    <row r="63" spans="1:61" ht="47.25" x14ac:dyDescent="0.25">
      <c r="A63" s="11" t="s">
        <v>110</v>
      </c>
      <c r="B63" s="9" t="s">
        <v>109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102</v>
      </c>
      <c r="R63" s="9" t="s">
        <v>103</v>
      </c>
      <c r="S63" s="9" t="s">
        <v>104</v>
      </c>
      <c r="T63" s="10">
        <v>321.10000000000002</v>
      </c>
      <c r="U63" s="10"/>
      <c r="V63" s="10">
        <v>305</v>
      </c>
      <c r="W63" s="10"/>
      <c r="X63" s="10">
        <v>16.100000000000001</v>
      </c>
      <c r="Y63" s="10"/>
      <c r="Z63" s="10"/>
      <c r="AA63" s="10"/>
      <c r="AB63" s="10"/>
      <c r="AC63" s="10"/>
      <c r="AD63" s="10">
        <v>321.10000000000002</v>
      </c>
      <c r="AE63" s="10"/>
      <c r="AF63" s="10">
        <v>305</v>
      </c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</row>
    <row r="64" spans="1:61" ht="63" x14ac:dyDescent="0.25">
      <c r="A64" s="11" t="s">
        <v>111</v>
      </c>
      <c r="B64" s="9" t="s">
        <v>112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9"/>
      <c r="S64" s="9"/>
      <c r="T64" s="10">
        <v>4060.3</v>
      </c>
      <c r="U64" s="10"/>
      <c r="V64" s="10"/>
      <c r="W64" s="10"/>
      <c r="X64" s="10"/>
      <c r="Y64" s="10"/>
      <c r="Z64" s="10"/>
      <c r="AA64" s="10"/>
      <c r="AB64" s="10"/>
      <c r="AC64" s="10"/>
      <c r="AD64" s="10">
        <v>4060.3</v>
      </c>
      <c r="AE64" s="10"/>
      <c r="AF64" s="10"/>
      <c r="AG64" s="10"/>
      <c r="AH64" s="10">
        <v>4222.7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>
        <v>4222.7</v>
      </c>
      <c r="AS64" s="10"/>
      <c r="AT64" s="10"/>
      <c r="AU64" s="10"/>
      <c r="AV64" s="10">
        <v>12391.6</v>
      </c>
      <c r="AW64" s="10"/>
      <c r="AX64" s="10"/>
      <c r="AY64" s="10"/>
      <c r="AZ64" s="10"/>
      <c r="BA64" s="10"/>
      <c r="BB64" s="10"/>
      <c r="BC64" s="10"/>
      <c r="BD64" s="10"/>
      <c r="BE64" s="10"/>
      <c r="BF64" s="10">
        <v>12391.6</v>
      </c>
      <c r="BG64" s="10"/>
      <c r="BH64" s="10"/>
      <c r="BI64" s="10"/>
    </row>
    <row r="65" spans="1:61" ht="31.5" x14ac:dyDescent="0.25">
      <c r="A65" s="11" t="s">
        <v>23</v>
      </c>
      <c r="B65" s="9" t="s">
        <v>113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/>
      <c r="R65" s="9"/>
      <c r="S65" s="9"/>
      <c r="T65" s="10">
        <v>4060.3</v>
      </c>
      <c r="U65" s="10"/>
      <c r="V65" s="10"/>
      <c r="W65" s="10"/>
      <c r="X65" s="10"/>
      <c r="Y65" s="10"/>
      <c r="Z65" s="10"/>
      <c r="AA65" s="10"/>
      <c r="AB65" s="10"/>
      <c r="AC65" s="10"/>
      <c r="AD65" s="10">
        <v>4060.3</v>
      </c>
      <c r="AE65" s="10"/>
      <c r="AF65" s="10"/>
      <c r="AG65" s="10"/>
      <c r="AH65" s="10">
        <v>4222.7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>
        <v>4222.7</v>
      </c>
      <c r="AS65" s="10"/>
      <c r="AT65" s="10"/>
      <c r="AU65" s="10"/>
      <c r="AV65" s="10">
        <v>12391.6</v>
      </c>
      <c r="AW65" s="10"/>
      <c r="AX65" s="10"/>
      <c r="AY65" s="10"/>
      <c r="AZ65" s="10"/>
      <c r="BA65" s="10"/>
      <c r="BB65" s="10"/>
      <c r="BC65" s="10"/>
      <c r="BD65" s="10"/>
      <c r="BE65" s="10"/>
      <c r="BF65" s="10">
        <v>12391.6</v>
      </c>
      <c r="BG65" s="10"/>
      <c r="BH65" s="10"/>
      <c r="BI65" s="10"/>
    </row>
    <row r="66" spans="1:61" ht="31.5" x14ac:dyDescent="0.25">
      <c r="A66" s="11" t="s">
        <v>114</v>
      </c>
      <c r="B66" s="9" t="s">
        <v>115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/>
      <c r="R66" s="9"/>
      <c r="S66" s="9"/>
      <c r="T66" s="10">
        <v>4060.3</v>
      </c>
      <c r="U66" s="10"/>
      <c r="V66" s="10"/>
      <c r="W66" s="10"/>
      <c r="X66" s="10"/>
      <c r="Y66" s="10"/>
      <c r="Z66" s="10"/>
      <c r="AA66" s="10"/>
      <c r="AB66" s="10"/>
      <c r="AC66" s="10"/>
      <c r="AD66" s="10">
        <v>4060.3</v>
      </c>
      <c r="AE66" s="10"/>
      <c r="AF66" s="10"/>
      <c r="AG66" s="10"/>
      <c r="AH66" s="10">
        <v>4222.7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>
        <v>4222.7</v>
      </c>
      <c r="AS66" s="10"/>
      <c r="AT66" s="10"/>
      <c r="AU66" s="10"/>
      <c r="AV66" s="10">
        <v>12391.6</v>
      </c>
      <c r="AW66" s="10"/>
      <c r="AX66" s="10"/>
      <c r="AY66" s="10"/>
      <c r="AZ66" s="10"/>
      <c r="BA66" s="10"/>
      <c r="BB66" s="10"/>
      <c r="BC66" s="10"/>
      <c r="BD66" s="10"/>
      <c r="BE66" s="10"/>
      <c r="BF66" s="10">
        <v>12391.6</v>
      </c>
      <c r="BG66" s="10"/>
      <c r="BH66" s="10"/>
      <c r="BI66" s="10"/>
    </row>
    <row r="67" spans="1:61" ht="31.5" x14ac:dyDescent="0.25">
      <c r="A67" s="11" t="s">
        <v>116</v>
      </c>
      <c r="B67" s="9" t="s">
        <v>117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4060.3</v>
      </c>
      <c r="U67" s="10"/>
      <c r="V67" s="10"/>
      <c r="W67" s="10"/>
      <c r="X67" s="10"/>
      <c r="Y67" s="10"/>
      <c r="Z67" s="10"/>
      <c r="AA67" s="10"/>
      <c r="AB67" s="10"/>
      <c r="AC67" s="10"/>
      <c r="AD67" s="10">
        <v>4060.3</v>
      </c>
      <c r="AE67" s="10"/>
      <c r="AF67" s="10"/>
      <c r="AG67" s="10"/>
      <c r="AH67" s="10">
        <v>4222.7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>
        <v>4222.7</v>
      </c>
      <c r="AS67" s="10"/>
      <c r="AT67" s="10"/>
      <c r="AU67" s="10"/>
      <c r="AV67" s="10">
        <v>12391.6</v>
      </c>
      <c r="AW67" s="10"/>
      <c r="AX67" s="10"/>
      <c r="AY67" s="10"/>
      <c r="AZ67" s="10"/>
      <c r="BA67" s="10"/>
      <c r="BB67" s="10"/>
      <c r="BC67" s="10"/>
      <c r="BD67" s="10"/>
      <c r="BE67" s="10"/>
      <c r="BF67" s="10">
        <v>12391.6</v>
      </c>
      <c r="BG67" s="10"/>
      <c r="BH67" s="10"/>
      <c r="BI67" s="10"/>
    </row>
    <row r="68" spans="1:61" ht="63" x14ac:dyDescent="0.25">
      <c r="A68" s="11" t="s">
        <v>118</v>
      </c>
      <c r="B68" s="9" t="s">
        <v>117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102</v>
      </c>
      <c r="R68" s="9" t="s">
        <v>119</v>
      </c>
      <c r="S68" s="9" t="s">
        <v>104</v>
      </c>
      <c r="T68" s="10">
        <v>4060.3</v>
      </c>
      <c r="U68" s="10"/>
      <c r="V68" s="10"/>
      <c r="W68" s="10"/>
      <c r="X68" s="10"/>
      <c r="Y68" s="10"/>
      <c r="Z68" s="10"/>
      <c r="AA68" s="10"/>
      <c r="AB68" s="10"/>
      <c r="AC68" s="10"/>
      <c r="AD68" s="10">
        <v>4060.3</v>
      </c>
      <c r="AE68" s="10"/>
      <c r="AF68" s="10"/>
      <c r="AG68" s="10"/>
      <c r="AH68" s="10">
        <v>4222.7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>
        <v>4222.7</v>
      </c>
      <c r="AS68" s="10"/>
      <c r="AT68" s="10"/>
      <c r="AU68" s="10"/>
      <c r="AV68" s="10">
        <v>12391.6</v>
      </c>
      <c r="AW68" s="10"/>
      <c r="AX68" s="10"/>
      <c r="AY68" s="10"/>
      <c r="AZ68" s="10"/>
      <c r="BA68" s="10"/>
      <c r="BB68" s="10"/>
      <c r="BC68" s="10"/>
      <c r="BD68" s="10"/>
      <c r="BE68" s="10"/>
      <c r="BF68" s="10">
        <v>12391.6</v>
      </c>
      <c r="BG68" s="10"/>
      <c r="BH68" s="10"/>
      <c r="BI68" s="10"/>
    </row>
    <row r="69" spans="1:61" ht="63" x14ac:dyDescent="0.25">
      <c r="A69" s="11" t="s">
        <v>120</v>
      </c>
      <c r="B69" s="9" t="s">
        <v>121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>
        <v>5187.7</v>
      </c>
      <c r="U69" s="10"/>
      <c r="V69" s="10"/>
      <c r="W69" s="10"/>
      <c r="X69" s="10"/>
      <c r="Y69" s="10"/>
      <c r="Z69" s="10"/>
      <c r="AA69" s="10"/>
      <c r="AB69" s="10"/>
      <c r="AC69" s="10"/>
      <c r="AD69" s="10">
        <v>5187.7</v>
      </c>
      <c r="AE69" s="10"/>
      <c r="AF69" s="10"/>
      <c r="AG69" s="10"/>
      <c r="AH69" s="10">
        <v>5395.2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>
        <v>5395.2</v>
      </c>
      <c r="AS69" s="10"/>
      <c r="AT69" s="10"/>
      <c r="AU69" s="10"/>
      <c r="AV69" s="10">
        <v>5611</v>
      </c>
      <c r="AW69" s="10"/>
      <c r="AX69" s="10"/>
      <c r="AY69" s="10"/>
      <c r="AZ69" s="10"/>
      <c r="BA69" s="10"/>
      <c r="BB69" s="10"/>
      <c r="BC69" s="10"/>
      <c r="BD69" s="10"/>
      <c r="BE69" s="10"/>
      <c r="BF69" s="10">
        <v>5611</v>
      </c>
      <c r="BG69" s="10"/>
      <c r="BH69" s="10"/>
      <c r="BI69" s="10"/>
    </row>
    <row r="70" spans="1:61" ht="31.5" x14ac:dyDescent="0.25">
      <c r="A70" s="11" t="s">
        <v>23</v>
      </c>
      <c r="B70" s="9" t="s">
        <v>122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9"/>
      <c r="S70" s="9"/>
      <c r="T70" s="10">
        <v>5187.7</v>
      </c>
      <c r="U70" s="10"/>
      <c r="V70" s="10"/>
      <c r="W70" s="10"/>
      <c r="X70" s="10"/>
      <c r="Y70" s="10"/>
      <c r="Z70" s="10"/>
      <c r="AA70" s="10"/>
      <c r="AB70" s="10"/>
      <c r="AC70" s="10"/>
      <c r="AD70" s="10">
        <v>5187.7</v>
      </c>
      <c r="AE70" s="10"/>
      <c r="AF70" s="10"/>
      <c r="AG70" s="10"/>
      <c r="AH70" s="10">
        <v>5395.2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>
        <v>5395.2</v>
      </c>
      <c r="AS70" s="10"/>
      <c r="AT70" s="10"/>
      <c r="AU70" s="10"/>
      <c r="AV70" s="10">
        <v>5611</v>
      </c>
      <c r="AW70" s="10"/>
      <c r="AX70" s="10"/>
      <c r="AY70" s="10"/>
      <c r="AZ70" s="10"/>
      <c r="BA70" s="10"/>
      <c r="BB70" s="10"/>
      <c r="BC70" s="10"/>
      <c r="BD70" s="10"/>
      <c r="BE70" s="10"/>
      <c r="BF70" s="10">
        <v>5611</v>
      </c>
      <c r="BG70" s="10"/>
      <c r="BH70" s="10"/>
      <c r="BI70" s="10"/>
    </row>
    <row r="71" spans="1:61" ht="31.5" x14ac:dyDescent="0.25">
      <c r="A71" s="11" t="s">
        <v>123</v>
      </c>
      <c r="B71" s="9" t="s">
        <v>124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>
        <v>5187.7</v>
      </c>
      <c r="U71" s="10"/>
      <c r="V71" s="10"/>
      <c r="W71" s="10"/>
      <c r="X71" s="10"/>
      <c r="Y71" s="10"/>
      <c r="Z71" s="10"/>
      <c r="AA71" s="10"/>
      <c r="AB71" s="10"/>
      <c r="AC71" s="10"/>
      <c r="AD71" s="10">
        <v>5187.7</v>
      </c>
      <c r="AE71" s="10"/>
      <c r="AF71" s="10"/>
      <c r="AG71" s="10"/>
      <c r="AH71" s="10">
        <v>5395.2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>
        <v>5395.2</v>
      </c>
      <c r="AS71" s="10"/>
      <c r="AT71" s="10"/>
      <c r="AU71" s="10"/>
      <c r="AV71" s="10">
        <v>5611</v>
      </c>
      <c r="AW71" s="10"/>
      <c r="AX71" s="10"/>
      <c r="AY71" s="10"/>
      <c r="AZ71" s="10"/>
      <c r="BA71" s="10"/>
      <c r="BB71" s="10"/>
      <c r="BC71" s="10"/>
      <c r="BD71" s="10"/>
      <c r="BE71" s="10"/>
      <c r="BF71" s="10">
        <v>5611</v>
      </c>
      <c r="BG71" s="10"/>
      <c r="BH71" s="10"/>
      <c r="BI71" s="10"/>
    </row>
    <row r="72" spans="1:61" ht="31.5" x14ac:dyDescent="0.25">
      <c r="A72" s="11" t="s">
        <v>125</v>
      </c>
      <c r="B72" s="9" t="s">
        <v>126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v>3000</v>
      </c>
      <c r="U72" s="10"/>
      <c r="V72" s="10"/>
      <c r="W72" s="10"/>
      <c r="X72" s="10"/>
      <c r="Y72" s="10"/>
      <c r="Z72" s="10"/>
      <c r="AA72" s="10"/>
      <c r="AB72" s="10"/>
      <c r="AC72" s="10"/>
      <c r="AD72" s="10">
        <v>3000</v>
      </c>
      <c r="AE72" s="10"/>
      <c r="AF72" s="10"/>
      <c r="AG72" s="10"/>
      <c r="AH72" s="10">
        <v>3120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>
        <v>3120</v>
      </c>
      <c r="AS72" s="10"/>
      <c r="AT72" s="10"/>
      <c r="AU72" s="10"/>
      <c r="AV72" s="10">
        <v>3244.8</v>
      </c>
      <c r="AW72" s="10"/>
      <c r="AX72" s="10"/>
      <c r="AY72" s="10"/>
      <c r="AZ72" s="10"/>
      <c r="BA72" s="10"/>
      <c r="BB72" s="10"/>
      <c r="BC72" s="10"/>
      <c r="BD72" s="10"/>
      <c r="BE72" s="10"/>
      <c r="BF72" s="10">
        <v>3244.8</v>
      </c>
      <c r="BG72" s="10"/>
      <c r="BH72" s="10"/>
      <c r="BI72" s="10"/>
    </row>
    <row r="73" spans="1:61" ht="47.25" x14ac:dyDescent="0.25">
      <c r="A73" s="11" t="s">
        <v>127</v>
      </c>
      <c r="B73" s="9" t="s">
        <v>126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128</v>
      </c>
      <c r="R73" s="9" t="s">
        <v>32</v>
      </c>
      <c r="S73" s="9" t="s">
        <v>31</v>
      </c>
      <c r="T73" s="10">
        <v>3000</v>
      </c>
      <c r="U73" s="10"/>
      <c r="V73" s="10"/>
      <c r="W73" s="10"/>
      <c r="X73" s="10"/>
      <c r="Y73" s="10"/>
      <c r="Z73" s="10"/>
      <c r="AA73" s="10"/>
      <c r="AB73" s="10"/>
      <c r="AC73" s="10"/>
      <c r="AD73" s="10">
        <v>3000</v>
      </c>
      <c r="AE73" s="10"/>
      <c r="AF73" s="10"/>
      <c r="AG73" s="10"/>
      <c r="AH73" s="10">
        <v>3120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>
        <v>3120</v>
      </c>
      <c r="AS73" s="10"/>
      <c r="AT73" s="10"/>
      <c r="AU73" s="10"/>
      <c r="AV73" s="10">
        <v>3244.8</v>
      </c>
      <c r="AW73" s="10"/>
      <c r="AX73" s="10"/>
      <c r="AY73" s="10"/>
      <c r="AZ73" s="10"/>
      <c r="BA73" s="10"/>
      <c r="BB73" s="10"/>
      <c r="BC73" s="10"/>
      <c r="BD73" s="10"/>
      <c r="BE73" s="10"/>
      <c r="BF73" s="10">
        <v>3244.8</v>
      </c>
      <c r="BG73" s="10"/>
      <c r="BH73" s="10"/>
      <c r="BI73" s="10"/>
    </row>
    <row r="74" spans="1:61" ht="31.5" x14ac:dyDescent="0.25">
      <c r="A74" s="11" t="s">
        <v>129</v>
      </c>
      <c r="B74" s="9" t="s">
        <v>130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/>
      <c r="R74" s="9"/>
      <c r="S74" s="9"/>
      <c r="T74" s="10">
        <v>2187.6999999999998</v>
      </c>
      <c r="U74" s="10"/>
      <c r="V74" s="10"/>
      <c r="W74" s="10"/>
      <c r="X74" s="10"/>
      <c r="Y74" s="10"/>
      <c r="Z74" s="10"/>
      <c r="AA74" s="10"/>
      <c r="AB74" s="10"/>
      <c r="AC74" s="10"/>
      <c r="AD74" s="10">
        <v>2187.6999999999998</v>
      </c>
      <c r="AE74" s="10"/>
      <c r="AF74" s="10"/>
      <c r="AG74" s="10"/>
      <c r="AH74" s="10">
        <v>2275.1999999999998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>
        <v>2275.1999999999998</v>
      </c>
      <c r="AS74" s="10"/>
      <c r="AT74" s="10"/>
      <c r="AU74" s="10"/>
      <c r="AV74" s="10">
        <v>2366.1999999999998</v>
      </c>
      <c r="AW74" s="10"/>
      <c r="AX74" s="10"/>
      <c r="AY74" s="10"/>
      <c r="AZ74" s="10"/>
      <c r="BA74" s="10"/>
      <c r="BB74" s="10"/>
      <c r="BC74" s="10"/>
      <c r="BD74" s="10"/>
      <c r="BE74" s="10"/>
      <c r="BF74" s="10">
        <v>2366.1999999999998</v>
      </c>
      <c r="BG74" s="10"/>
      <c r="BH74" s="10"/>
      <c r="BI74" s="10"/>
    </row>
    <row r="75" spans="1:61" ht="31.5" x14ac:dyDescent="0.25">
      <c r="A75" s="11" t="s">
        <v>131</v>
      </c>
      <c r="B75" s="9" t="s">
        <v>130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 t="s">
        <v>128</v>
      </c>
      <c r="R75" s="9" t="s">
        <v>32</v>
      </c>
      <c r="S75" s="9" t="s">
        <v>104</v>
      </c>
      <c r="T75" s="10">
        <v>2187.6999999999998</v>
      </c>
      <c r="U75" s="10"/>
      <c r="V75" s="10"/>
      <c r="W75" s="10"/>
      <c r="X75" s="10"/>
      <c r="Y75" s="10"/>
      <c r="Z75" s="10"/>
      <c r="AA75" s="10"/>
      <c r="AB75" s="10"/>
      <c r="AC75" s="10"/>
      <c r="AD75" s="10">
        <v>2187.6999999999998</v>
      </c>
      <c r="AE75" s="10"/>
      <c r="AF75" s="10"/>
      <c r="AG75" s="10"/>
      <c r="AH75" s="10">
        <v>2275.1999999999998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>
        <v>2275.1999999999998</v>
      </c>
      <c r="AS75" s="10"/>
      <c r="AT75" s="10"/>
      <c r="AU75" s="10"/>
      <c r="AV75" s="10">
        <v>2366.1999999999998</v>
      </c>
      <c r="AW75" s="10"/>
      <c r="AX75" s="10"/>
      <c r="AY75" s="10"/>
      <c r="AZ75" s="10"/>
      <c r="BA75" s="10"/>
      <c r="BB75" s="10"/>
      <c r="BC75" s="10"/>
      <c r="BD75" s="10"/>
      <c r="BE75" s="10"/>
      <c r="BF75" s="10">
        <v>2366.1999999999998</v>
      </c>
      <c r="BG75" s="10"/>
      <c r="BH75" s="10"/>
      <c r="BI75" s="10"/>
    </row>
    <row r="76" spans="1:61" ht="63" x14ac:dyDescent="0.25">
      <c r="A76" s="11" t="s">
        <v>132</v>
      </c>
      <c r="B76" s="9" t="s">
        <v>133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/>
      <c r="R76" s="9"/>
      <c r="S76" s="9"/>
      <c r="T76" s="10">
        <v>5490</v>
      </c>
      <c r="U76" s="10"/>
      <c r="V76" s="10"/>
      <c r="W76" s="10"/>
      <c r="X76" s="10"/>
      <c r="Y76" s="10"/>
      <c r="Z76" s="10"/>
      <c r="AA76" s="10"/>
      <c r="AB76" s="10"/>
      <c r="AC76" s="10"/>
      <c r="AD76" s="10">
        <v>5490</v>
      </c>
      <c r="AE76" s="10"/>
      <c r="AF76" s="10"/>
      <c r="AG76" s="10"/>
      <c r="AH76" s="10">
        <v>20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>
        <v>20</v>
      </c>
      <c r="AS76" s="10"/>
      <c r="AT76" s="10"/>
      <c r="AU76" s="10"/>
      <c r="AV76" s="10">
        <v>25</v>
      </c>
      <c r="AW76" s="10"/>
      <c r="AX76" s="10"/>
      <c r="AY76" s="10"/>
      <c r="AZ76" s="10"/>
      <c r="BA76" s="10"/>
      <c r="BB76" s="10"/>
      <c r="BC76" s="10"/>
      <c r="BD76" s="10"/>
      <c r="BE76" s="10"/>
      <c r="BF76" s="10">
        <v>25</v>
      </c>
      <c r="BG76" s="10"/>
      <c r="BH76" s="10"/>
      <c r="BI76" s="10"/>
    </row>
    <row r="77" spans="1:61" ht="31.5" x14ac:dyDescent="0.25">
      <c r="A77" s="11" t="s">
        <v>23</v>
      </c>
      <c r="B77" s="9" t="s">
        <v>134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/>
      <c r="R77" s="9"/>
      <c r="S77" s="9"/>
      <c r="T77" s="10">
        <v>5490</v>
      </c>
      <c r="U77" s="10"/>
      <c r="V77" s="10"/>
      <c r="W77" s="10"/>
      <c r="X77" s="10"/>
      <c r="Y77" s="10"/>
      <c r="Z77" s="10"/>
      <c r="AA77" s="10"/>
      <c r="AB77" s="10"/>
      <c r="AC77" s="10"/>
      <c r="AD77" s="10">
        <v>5490</v>
      </c>
      <c r="AE77" s="10"/>
      <c r="AF77" s="10"/>
      <c r="AG77" s="10"/>
      <c r="AH77" s="10">
        <v>20</v>
      </c>
      <c r="AI77" s="10"/>
      <c r="AJ77" s="10"/>
      <c r="AK77" s="10"/>
      <c r="AL77" s="10"/>
      <c r="AM77" s="10"/>
      <c r="AN77" s="10"/>
      <c r="AO77" s="10"/>
      <c r="AP77" s="10"/>
      <c r="AQ77" s="10"/>
      <c r="AR77" s="10">
        <v>20</v>
      </c>
      <c r="AS77" s="10"/>
      <c r="AT77" s="10"/>
      <c r="AU77" s="10"/>
      <c r="AV77" s="10">
        <v>25</v>
      </c>
      <c r="AW77" s="10"/>
      <c r="AX77" s="10"/>
      <c r="AY77" s="10"/>
      <c r="AZ77" s="10"/>
      <c r="BA77" s="10"/>
      <c r="BB77" s="10"/>
      <c r="BC77" s="10"/>
      <c r="BD77" s="10"/>
      <c r="BE77" s="10"/>
      <c r="BF77" s="10">
        <v>25</v>
      </c>
      <c r="BG77" s="10"/>
      <c r="BH77" s="10"/>
      <c r="BI77" s="10"/>
    </row>
    <row r="78" spans="1:61" ht="31.5" x14ac:dyDescent="0.25">
      <c r="A78" s="11" t="s">
        <v>135</v>
      </c>
      <c r="B78" s="9" t="s">
        <v>136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v>5490</v>
      </c>
      <c r="U78" s="10"/>
      <c r="V78" s="10"/>
      <c r="W78" s="10"/>
      <c r="X78" s="10"/>
      <c r="Y78" s="10"/>
      <c r="Z78" s="10"/>
      <c r="AA78" s="10"/>
      <c r="AB78" s="10"/>
      <c r="AC78" s="10"/>
      <c r="AD78" s="10">
        <v>5490</v>
      </c>
      <c r="AE78" s="10"/>
      <c r="AF78" s="10"/>
      <c r="AG78" s="10"/>
      <c r="AH78" s="10">
        <v>20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>
        <v>20</v>
      </c>
      <c r="AS78" s="10"/>
      <c r="AT78" s="10"/>
      <c r="AU78" s="10"/>
      <c r="AV78" s="10">
        <v>25</v>
      </c>
      <c r="AW78" s="10"/>
      <c r="AX78" s="10"/>
      <c r="AY78" s="10"/>
      <c r="AZ78" s="10"/>
      <c r="BA78" s="10"/>
      <c r="BB78" s="10"/>
      <c r="BC78" s="10"/>
      <c r="BD78" s="10"/>
      <c r="BE78" s="10"/>
      <c r="BF78" s="10">
        <v>25</v>
      </c>
      <c r="BG78" s="10"/>
      <c r="BH78" s="10"/>
      <c r="BI78" s="10"/>
    </row>
    <row r="79" spans="1:61" ht="31.5" x14ac:dyDescent="0.25">
      <c r="A79" s="11" t="s">
        <v>137</v>
      </c>
      <c r="B79" s="9" t="s">
        <v>138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/>
      <c r="R79" s="9"/>
      <c r="S79" s="9"/>
      <c r="T79" s="10">
        <v>815</v>
      </c>
      <c r="U79" s="10"/>
      <c r="V79" s="10"/>
      <c r="W79" s="10"/>
      <c r="X79" s="10"/>
      <c r="Y79" s="10"/>
      <c r="Z79" s="10"/>
      <c r="AA79" s="10"/>
      <c r="AB79" s="10"/>
      <c r="AC79" s="10"/>
      <c r="AD79" s="10">
        <v>815</v>
      </c>
      <c r="AE79" s="10"/>
      <c r="AF79" s="10"/>
      <c r="AG79" s="10"/>
      <c r="AH79" s="10">
        <v>20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>
        <v>20</v>
      </c>
      <c r="AS79" s="10"/>
      <c r="AT79" s="10"/>
      <c r="AU79" s="10"/>
      <c r="AV79" s="10">
        <v>25</v>
      </c>
      <c r="AW79" s="10"/>
      <c r="AX79" s="10"/>
      <c r="AY79" s="10"/>
      <c r="AZ79" s="10"/>
      <c r="BA79" s="10"/>
      <c r="BB79" s="10"/>
      <c r="BC79" s="10"/>
      <c r="BD79" s="10"/>
      <c r="BE79" s="10"/>
      <c r="BF79" s="10">
        <v>25</v>
      </c>
      <c r="BG79" s="10"/>
      <c r="BH79" s="10"/>
      <c r="BI79" s="10"/>
    </row>
    <row r="80" spans="1:61" ht="47.25" x14ac:dyDescent="0.25">
      <c r="A80" s="11" t="s">
        <v>139</v>
      </c>
      <c r="B80" s="9" t="s">
        <v>138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 t="s">
        <v>30</v>
      </c>
      <c r="R80" s="9" t="s">
        <v>78</v>
      </c>
      <c r="S80" s="9" t="s">
        <v>140</v>
      </c>
      <c r="T80" s="10">
        <v>815</v>
      </c>
      <c r="U80" s="10"/>
      <c r="V80" s="10"/>
      <c r="W80" s="10"/>
      <c r="X80" s="10"/>
      <c r="Y80" s="10"/>
      <c r="Z80" s="10"/>
      <c r="AA80" s="10"/>
      <c r="AB80" s="10"/>
      <c r="AC80" s="10"/>
      <c r="AD80" s="10">
        <v>815</v>
      </c>
      <c r="AE80" s="10"/>
      <c r="AF80" s="10"/>
      <c r="AG80" s="10"/>
      <c r="AH80" s="10">
        <v>20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>
        <v>20</v>
      </c>
      <c r="AS80" s="10"/>
      <c r="AT80" s="10"/>
      <c r="AU80" s="10"/>
      <c r="AV80" s="10">
        <v>25</v>
      </c>
      <c r="AW80" s="10"/>
      <c r="AX80" s="10"/>
      <c r="AY80" s="10"/>
      <c r="AZ80" s="10"/>
      <c r="BA80" s="10"/>
      <c r="BB80" s="10"/>
      <c r="BC80" s="10"/>
      <c r="BD80" s="10"/>
      <c r="BE80" s="10"/>
      <c r="BF80" s="10">
        <v>25</v>
      </c>
      <c r="BG80" s="10"/>
      <c r="BH80" s="10"/>
      <c r="BI80" s="10"/>
    </row>
    <row r="81" spans="1:61" ht="31.5" x14ac:dyDescent="0.25">
      <c r="A81" s="11" t="s">
        <v>141</v>
      </c>
      <c r="B81" s="9" t="s">
        <v>142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v>4675</v>
      </c>
      <c r="U81" s="10"/>
      <c r="V81" s="10"/>
      <c r="W81" s="10"/>
      <c r="X81" s="10"/>
      <c r="Y81" s="10"/>
      <c r="Z81" s="10"/>
      <c r="AA81" s="10"/>
      <c r="AB81" s="10"/>
      <c r="AC81" s="10"/>
      <c r="AD81" s="10">
        <v>4675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ht="47.25" x14ac:dyDescent="0.25">
      <c r="A82" s="11" t="s">
        <v>143</v>
      </c>
      <c r="B82" s="9" t="s">
        <v>142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 t="s">
        <v>30</v>
      </c>
      <c r="R82" s="9" t="s">
        <v>78</v>
      </c>
      <c r="S82" s="9" t="s">
        <v>140</v>
      </c>
      <c r="T82" s="10">
        <v>4675</v>
      </c>
      <c r="U82" s="10"/>
      <c r="V82" s="10"/>
      <c r="W82" s="10"/>
      <c r="X82" s="10"/>
      <c r="Y82" s="10"/>
      <c r="Z82" s="10"/>
      <c r="AA82" s="10"/>
      <c r="AB82" s="10"/>
      <c r="AC82" s="10"/>
      <c r="AD82" s="10">
        <v>4675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</row>
    <row r="83" spans="1:61" ht="63" x14ac:dyDescent="0.25">
      <c r="A83" s="11" t="s">
        <v>144</v>
      </c>
      <c r="B83" s="9" t="s">
        <v>145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2499.1999999999998</v>
      </c>
      <c r="U83" s="10"/>
      <c r="V83" s="10">
        <v>1807.7</v>
      </c>
      <c r="W83" s="10"/>
      <c r="X83" s="10">
        <v>691.5</v>
      </c>
      <c r="Y83" s="10"/>
      <c r="Z83" s="10"/>
      <c r="AA83" s="10"/>
      <c r="AB83" s="10"/>
      <c r="AC83" s="10"/>
      <c r="AD83" s="10">
        <v>2499.1999999999998</v>
      </c>
      <c r="AE83" s="10"/>
      <c r="AF83" s="10">
        <v>1807.7</v>
      </c>
      <c r="AG83" s="10"/>
      <c r="AH83" s="10">
        <v>1200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>
        <v>1200</v>
      </c>
      <c r="AS83" s="10"/>
      <c r="AT83" s="10"/>
      <c r="AU83" s="10"/>
      <c r="AV83" s="10">
        <v>1400</v>
      </c>
      <c r="AW83" s="10"/>
      <c r="AX83" s="10"/>
      <c r="AY83" s="10"/>
      <c r="AZ83" s="10"/>
      <c r="BA83" s="10"/>
      <c r="BB83" s="10"/>
      <c r="BC83" s="10"/>
      <c r="BD83" s="10"/>
      <c r="BE83" s="10"/>
      <c r="BF83" s="10">
        <v>1400</v>
      </c>
      <c r="BG83" s="10"/>
      <c r="BH83" s="10"/>
      <c r="BI83" s="10"/>
    </row>
    <row r="84" spans="1:61" ht="31.5" x14ac:dyDescent="0.25">
      <c r="A84" s="11" t="s">
        <v>23</v>
      </c>
      <c r="B84" s="9" t="s">
        <v>146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/>
      <c r="R84" s="9"/>
      <c r="S84" s="9"/>
      <c r="T84" s="10">
        <v>2499.1999999999998</v>
      </c>
      <c r="U84" s="10"/>
      <c r="V84" s="10">
        <v>1807.7</v>
      </c>
      <c r="W84" s="10"/>
      <c r="X84" s="10">
        <v>691.5</v>
      </c>
      <c r="Y84" s="10"/>
      <c r="Z84" s="10"/>
      <c r="AA84" s="10"/>
      <c r="AB84" s="10"/>
      <c r="AC84" s="10"/>
      <c r="AD84" s="10">
        <v>2499.1999999999998</v>
      </c>
      <c r="AE84" s="10"/>
      <c r="AF84" s="10">
        <v>1807.7</v>
      </c>
      <c r="AG84" s="10"/>
      <c r="AH84" s="10">
        <v>1200</v>
      </c>
      <c r="AI84" s="10"/>
      <c r="AJ84" s="10"/>
      <c r="AK84" s="10"/>
      <c r="AL84" s="10"/>
      <c r="AM84" s="10"/>
      <c r="AN84" s="10"/>
      <c r="AO84" s="10"/>
      <c r="AP84" s="10"/>
      <c r="AQ84" s="10"/>
      <c r="AR84" s="10">
        <v>1200</v>
      </c>
      <c r="AS84" s="10"/>
      <c r="AT84" s="10"/>
      <c r="AU84" s="10"/>
      <c r="AV84" s="10">
        <v>1400</v>
      </c>
      <c r="AW84" s="10"/>
      <c r="AX84" s="10"/>
      <c r="AY84" s="10"/>
      <c r="AZ84" s="10"/>
      <c r="BA84" s="10"/>
      <c r="BB84" s="10"/>
      <c r="BC84" s="10"/>
      <c r="BD84" s="10"/>
      <c r="BE84" s="10"/>
      <c r="BF84" s="10">
        <v>1400</v>
      </c>
      <c r="BG84" s="10"/>
      <c r="BH84" s="10"/>
      <c r="BI84" s="10"/>
    </row>
    <row r="85" spans="1:61" ht="31.5" x14ac:dyDescent="0.25">
      <c r="A85" s="11" t="s">
        <v>147</v>
      </c>
      <c r="B85" s="9" t="s">
        <v>148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v>2499.1999999999998</v>
      </c>
      <c r="U85" s="10"/>
      <c r="V85" s="10">
        <v>1807.7</v>
      </c>
      <c r="W85" s="10"/>
      <c r="X85" s="10">
        <v>691.5</v>
      </c>
      <c r="Y85" s="10"/>
      <c r="Z85" s="10"/>
      <c r="AA85" s="10"/>
      <c r="AB85" s="10"/>
      <c r="AC85" s="10"/>
      <c r="AD85" s="10">
        <v>2499.1999999999998</v>
      </c>
      <c r="AE85" s="10"/>
      <c r="AF85" s="10">
        <v>1807.7</v>
      </c>
      <c r="AG85" s="10"/>
      <c r="AH85" s="10">
        <v>1200</v>
      </c>
      <c r="AI85" s="10"/>
      <c r="AJ85" s="10"/>
      <c r="AK85" s="10"/>
      <c r="AL85" s="10"/>
      <c r="AM85" s="10"/>
      <c r="AN85" s="10"/>
      <c r="AO85" s="10"/>
      <c r="AP85" s="10"/>
      <c r="AQ85" s="10"/>
      <c r="AR85" s="10">
        <v>1200</v>
      </c>
      <c r="AS85" s="10"/>
      <c r="AT85" s="10"/>
      <c r="AU85" s="10"/>
      <c r="AV85" s="10">
        <v>1400</v>
      </c>
      <c r="AW85" s="10"/>
      <c r="AX85" s="10"/>
      <c r="AY85" s="10"/>
      <c r="AZ85" s="10"/>
      <c r="BA85" s="10"/>
      <c r="BB85" s="10"/>
      <c r="BC85" s="10"/>
      <c r="BD85" s="10"/>
      <c r="BE85" s="10"/>
      <c r="BF85" s="10">
        <v>1400</v>
      </c>
      <c r="BG85" s="10"/>
      <c r="BH85" s="10"/>
      <c r="BI85" s="10"/>
    </row>
    <row r="86" spans="1:61" ht="63" x14ac:dyDescent="0.25">
      <c r="A86" s="11" t="s">
        <v>149</v>
      </c>
      <c r="B86" s="9" t="s">
        <v>150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/>
      <c r="R86" s="9"/>
      <c r="S86" s="9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>
        <v>600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>
        <v>600</v>
      </c>
      <c r="AS86" s="10"/>
      <c r="AT86" s="10"/>
      <c r="AU86" s="10"/>
      <c r="AV86" s="10">
        <v>700</v>
      </c>
      <c r="AW86" s="10"/>
      <c r="AX86" s="10"/>
      <c r="AY86" s="10"/>
      <c r="AZ86" s="10"/>
      <c r="BA86" s="10"/>
      <c r="BB86" s="10"/>
      <c r="BC86" s="10"/>
      <c r="BD86" s="10"/>
      <c r="BE86" s="10"/>
      <c r="BF86" s="10">
        <v>700</v>
      </c>
      <c r="BG86" s="10"/>
      <c r="BH86" s="10"/>
      <c r="BI86" s="10"/>
    </row>
    <row r="87" spans="1:61" ht="94.5" x14ac:dyDescent="0.25">
      <c r="A87" s="8" t="s">
        <v>151</v>
      </c>
      <c r="B87" s="9" t="s">
        <v>150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30</v>
      </c>
      <c r="R87" s="9" t="s">
        <v>78</v>
      </c>
      <c r="S87" s="9" t="s">
        <v>31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>
        <v>600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>
        <v>600</v>
      </c>
      <c r="AS87" s="10"/>
      <c r="AT87" s="10"/>
      <c r="AU87" s="10"/>
      <c r="AV87" s="10">
        <v>700</v>
      </c>
      <c r="AW87" s="10"/>
      <c r="AX87" s="10"/>
      <c r="AY87" s="10"/>
      <c r="AZ87" s="10"/>
      <c r="BA87" s="10"/>
      <c r="BB87" s="10"/>
      <c r="BC87" s="10"/>
      <c r="BD87" s="10"/>
      <c r="BE87" s="10"/>
      <c r="BF87" s="10">
        <v>700</v>
      </c>
      <c r="BG87" s="10"/>
      <c r="BH87" s="10"/>
      <c r="BI87" s="10"/>
    </row>
    <row r="88" spans="1:61" ht="78.75" x14ac:dyDescent="0.25">
      <c r="A88" s="8" t="s">
        <v>152</v>
      </c>
      <c r="B88" s="9" t="s">
        <v>153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/>
      <c r="R88" s="9"/>
      <c r="S88" s="9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>
        <v>600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>
        <v>600</v>
      </c>
      <c r="AS88" s="10"/>
      <c r="AT88" s="10"/>
      <c r="AU88" s="10"/>
      <c r="AV88" s="10">
        <v>700</v>
      </c>
      <c r="AW88" s="10"/>
      <c r="AX88" s="10"/>
      <c r="AY88" s="10"/>
      <c r="AZ88" s="10"/>
      <c r="BA88" s="10"/>
      <c r="BB88" s="10"/>
      <c r="BC88" s="10"/>
      <c r="BD88" s="10"/>
      <c r="BE88" s="10"/>
      <c r="BF88" s="10">
        <v>700</v>
      </c>
      <c r="BG88" s="10"/>
      <c r="BH88" s="10"/>
      <c r="BI88" s="10"/>
    </row>
    <row r="89" spans="1:61" ht="94.5" x14ac:dyDescent="0.25">
      <c r="A89" s="8" t="s">
        <v>154</v>
      </c>
      <c r="B89" s="9" t="s">
        <v>153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30</v>
      </c>
      <c r="R89" s="9" t="s">
        <v>78</v>
      </c>
      <c r="S89" s="9" t="s">
        <v>31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>
        <v>600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>
        <v>600</v>
      </c>
      <c r="AS89" s="10"/>
      <c r="AT89" s="10"/>
      <c r="AU89" s="10"/>
      <c r="AV89" s="10">
        <v>700</v>
      </c>
      <c r="AW89" s="10"/>
      <c r="AX89" s="10"/>
      <c r="AY89" s="10"/>
      <c r="AZ89" s="10"/>
      <c r="BA89" s="10"/>
      <c r="BB89" s="10"/>
      <c r="BC89" s="10"/>
      <c r="BD89" s="10"/>
      <c r="BE89" s="10"/>
      <c r="BF89" s="10">
        <v>700</v>
      </c>
      <c r="BG89" s="10"/>
      <c r="BH89" s="10"/>
      <c r="BI89" s="10"/>
    </row>
    <row r="90" spans="1:61" ht="63" x14ac:dyDescent="0.25">
      <c r="A90" s="11" t="s">
        <v>149</v>
      </c>
      <c r="B90" s="9" t="s">
        <v>155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/>
      <c r="R90" s="9"/>
      <c r="S90" s="9"/>
      <c r="T90" s="10">
        <v>1500</v>
      </c>
      <c r="U90" s="10"/>
      <c r="V90" s="10">
        <v>1020.4</v>
      </c>
      <c r="W90" s="10"/>
      <c r="X90" s="10">
        <v>479.6</v>
      </c>
      <c r="Y90" s="10"/>
      <c r="Z90" s="10"/>
      <c r="AA90" s="10"/>
      <c r="AB90" s="10"/>
      <c r="AC90" s="10"/>
      <c r="AD90" s="10">
        <v>1500</v>
      </c>
      <c r="AE90" s="10"/>
      <c r="AF90" s="10">
        <v>1020.4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1:61" ht="94.5" x14ac:dyDescent="0.25">
      <c r="A91" s="8" t="s">
        <v>151</v>
      </c>
      <c r="B91" s="9" t="s">
        <v>155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 t="s">
        <v>30</v>
      </c>
      <c r="R91" s="9" t="s">
        <v>78</v>
      </c>
      <c r="S91" s="9" t="s">
        <v>31</v>
      </c>
      <c r="T91" s="10">
        <v>1500</v>
      </c>
      <c r="U91" s="10"/>
      <c r="V91" s="10">
        <v>1020.4</v>
      </c>
      <c r="W91" s="10"/>
      <c r="X91" s="10">
        <v>479.6</v>
      </c>
      <c r="Y91" s="10"/>
      <c r="Z91" s="10"/>
      <c r="AA91" s="10"/>
      <c r="AB91" s="10"/>
      <c r="AC91" s="10"/>
      <c r="AD91" s="10">
        <v>1500</v>
      </c>
      <c r="AE91" s="10"/>
      <c r="AF91" s="10">
        <v>1020.4</v>
      </c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ht="78.75" x14ac:dyDescent="0.25">
      <c r="A92" s="8" t="s">
        <v>152</v>
      </c>
      <c r="B92" s="9" t="s">
        <v>156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/>
      <c r="R92" s="9"/>
      <c r="S92" s="9"/>
      <c r="T92" s="10">
        <v>999.2</v>
      </c>
      <c r="U92" s="10"/>
      <c r="V92" s="10">
        <v>787.3</v>
      </c>
      <c r="W92" s="10"/>
      <c r="X92" s="10">
        <v>211.9</v>
      </c>
      <c r="Y92" s="10"/>
      <c r="Z92" s="10"/>
      <c r="AA92" s="10"/>
      <c r="AB92" s="10"/>
      <c r="AC92" s="10"/>
      <c r="AD92" s="10">
        <v>999.2</v>
      </c>
      <c r="AE92" s="10"/>
      <c r="AF92" s="10">
        <v>787.3</v>
      </c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1:61" ht="94.5" x14ac:dyDescent="0.25">
      <c r="A93" s="8" t="s">
        <v>154</v>
      </c>
      <c r="B93" s="9" t="s">
        <v>156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30</v>
      </c>
      <c r="R93" s="9" t="s">
        <v>78</v>
      </c>
      <c r="S93" s="9" t="s">
        <v>31</v>
      </c>
      <c r="T93" s="10">
        <v>999.2</v>
      </c>
      <c r="U93" s="10"/>
      <c r="V93" s="10">
        <v>787.3</v>
      </c>
      <c r="W93" s="10"/>
      <c r="X93" s="10">
        <v>211.9</v>
      </c>
      <c r="Y93" s="10"/>
      <c r="Z93" s="10"/>
      <c r="AA93" s="10"/>
      <c r="AB93" s="10"/>
      <c r="AC93" s="10"/>
      <c r="AD93" s="10">
        <v>999.2</v>
      </c>
      <c r="AE93" s="10"/>
      <c r="AF93" s="10">
        <v>787.3</v>
      </c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ht="63" x14ac:dyDescent="0.25">
      <c r="A94" s="11" t="s">
        <v>157</v>
      </c>
      <c r="B94" s="9" t="s">
        <v>158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/>
      <c r="R94" s="9"/>
      <c r="S94" s="9"/>
      <c r="T94" s="10">
        <v>750</v>
      </c>
      <c r="U94" s="10"/>
      <c r="V94" s="10"/>
      <c r="W94" s="10"/>
      <c r="X94" s="10"/>
      <c r="Y94" s="10"/>
      <c r="Z94" s="10"/>
      <c r="AA94" s="10"/>
      <c r="AB94" s="10"/>
      <c r="AC94" s="10"/>
      <c r="AD94" s="10">
        <v>750</v>
      </c>
      <c r="AE94" s="10"/>
      <c r="AF94" s="10"/>
      <c r="AG94" s="10"/>
      <c r="AH94" s="10">
        <v>860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>
        <v>860</v>
      </c>
      <c r="AS94" s="10"/>
      <c r="AT94" s="10"/>
      <c r="AU94" s="10"/>
      <c r="AV94" s="10">
        <v>970.4</v>
      </c>
      <c r="AW94" s="10"/>
      <c r="AX94" s="10"/>
      <c r="AY94" s="10"/>
      <c r="AZ94" s="10"/>
      <c r="BA94" s="10"/>
      <c r="BB94" s="10"/>
      <c r="BC94" s="10"/>
      <c r="BD94" s="10"/>
      <c r="BE94" s="10"/>
      <c r="BF94" s="10">
        <v>970.4</v>
      </c>
      <c r="BG94" s="10"/>
      <c r="BH94" s="10"/>
      <c r="BI94" s="10"/>
    </row>
    <row r="95" spans="1:61" ht="31.5" x14ac:dyDescent="0.25">
      <c r="A95" s="11" t="s">
        <v>23</v>
      </c>
      <c r="B95" s="9" t="s">
        <v>159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/>
      <c r="R95" s="9"/>
      <c r="S95" s="9"/>
      <c r="T95" s="10">
        <v>750</v>
      </c>
      <c r="U95" s="10"/>
      <c r="V95" s="10"/>
      <c r="W95" s="10"/>
      <c r="X95" s="10"/>
      <c r="Y95" s="10"/>
      <c r="Z95" s="10"/>
      <c r="AA95" s="10"/>
      <c r="AB95" s="10"/>
      <c r="AC95" s="10"/>
      <c r="AD95" s="10">
        <v>750</v>
      </c>
      <c r="AE95" s="10"/>
      <c r="AF95" s="10"/>
      <c r="AG95" s="10"/>
      <c r="AH95" s="10">
        <v>860</v>
      </c>
      <c r="AI95" s="10"/>
      <c r="AJ95" s="10"/>
      <c r="AK95" s="10"/>
      <c r="AL95" s="10"/>
      <c r="AM95" s="10"/>
      <c r="AN95" s="10"/>
      <c r="AO95" s="10"/>
      <c r="AP95" s="10"/>
      <c r="AQ95" s="10"/>
      <c r="AR95" s="10">
        <v>860</v>
      </c>
      <c r="AS95" s="10"/>
      <c r="AT95" s="10"/>
      <c r="AU95" s="10"/>
      <c r="AV95" s="10">
        <v>970.4</v>
      </c>
      <c r="AW95" s="10"/>
      <c r="AX95" s="10"/>
      <c r="AY95" s="10"/>
      <c r="AZ95" s="10"/>
      <c r="BA95" s="10"/>
      <c r="BB95" s="10"/>
      <c r="BC95" s="10"/>
      <c r="BD95" s="10"/>
      <c r="BE95" s="10"/>
      <c r="BF95" s="10">
        <v>970.4</v>
      </c>
      <c r="BG95" s="10"/>
      <c r="BH95" s="10"/>
      <c r="BI95" s="10"/>
    </row>
    <row r="96" spans="1:61" ht="31.5" x14ac:dyDescent="0.25">
      <c r="A96" s="11" t="s">
        <v>160</v>
      </c>
      <c r="B96" s="9" t="s">
        <v>161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/>
      <c r="R96" s="9"/>
      <c r="S96" s="9"/>
      <c r="T96" s="10">
        <v>750</v>
      </c>
      <c r="U96" s="10"/>
      <c r="V96" s="10"/>
      <c r="W96" s="10"/>
      <c r="X96" s="10"/>
      <c r="Y96" s="10"/>
      <c r="Z96" s="10"/>
      <c r="AA96" s="10"/>
      <c r="AB96" s="10"/>
      <c r="AC96" s="10"/>
      <c r="AD96" s="10">
        <v>750</v>
      </c>
      <c r="AE96" s="10"/>
      <c r="AF96" s="10"/>
      <c r="AG96" s="10"/>
      <c r="AH96" s="10">
        <v>860</v>
      </c>
      <c r="AI96" s="10"/>
      <c r="AJ96" s="10"/>
      <c r="AK96" s="10"/>
      <c r="AL96" s="10"/>
      <c r="AM96" s="10"/>
      <c r="AN96" s="10"/>
      <c r="AO96" s="10"/>
      <c r="AP96" s="10"/>
      <c r="AQ96" s="10"/>
      <c r="AR96" s="10">
        <v>860</v>
      </c>
      <c r="AS96" s="10"/>
      <c r="AT96" s="10"/>
      <c r="AU96" s="10"/>
      <c r="AV96" s="10">
        <v>970.4</v>
      </c>
      <c r="AW96" s="10"/>
      <c r="AX96" s="10"/>
      <c r="AY96" s="10"/>
      <c r="AZ96" s="10"/>
      <c r="BA96" s="10"/>
      <c r="BB96" s="10"/>
      <c r="BC96" s="10"/>
      <c r="BD96" s="10"/>
      <c r="BE96" s="10"/>
      <c r="BF96" s="10">
        <v>970.4</v>
      </c>
      <c r="BG96" s="10"/>
      <c r="BH96" s="10"/>
      <c r="BI96" s="10"/>
    </row>
    <row r="97" spans="1:61" ht="31.5" x14ac:dyDescent="0.25">
      <c r="A97" s="11" t="s">
        <v>162</v>
      </c>
      <c r="B97" s="9" t="s">
        <v>163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/>
      <c r="R97" s="9"/>
      <c r="S97" s="9"/>
      <c r="T97" s="10">
        <v>750</v>
      </c>
      <c r="U97" s="10"/>
      <c r="V97" s="10"/>
      <c r="W97" s="10"/>
      <c r="X97" s="10"/>
      <c r="Y97" s="10"/>
      <c r="Z97" s="10"/>
      <c r="AA97" s="10"/>
      <c r="AB97" s="10"/>
      <c r="AC97" s="10"/>
      <c r="AD97" s="10">
        <v>750</v>
      </c>
      <c r="AE97" s="10"/>
      <c r="AF97" s="10"/>
      <c r="AG97" s="10"/>
      <c r="AH97" s="10">
        <v>860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>
        <v>860</v>
      </c>
      <c r="AS97" s="10"/>
      <c r="AT97" s="10"/>
      <c r="AU97" s="10"/>
      <c r="AV97" s="10">
        <v>970.4</v>
      </c>
      <c r="AW97" s="10"/>
      <c r="AX97" s="10"/>
      <c r="AY97" s="10"/>
      <c r="AZ97" s="10"/>
      <c r="BA97" s="10"/>
      <c r="BB97" s="10"/>
      <c r="BC97" s="10"/>
      <c r="BD97" s="10"/>
      <c r="BE97" s="10"/>
      <c r="BF97" s="10">
        <v>970.4</v>
      </c>
      <c r="BG97" s="10"/>
      <c r="BH97" s="10"/>
      <c r="BI97" s="10"/>
    </row>
    <row r="98" spans="1:61" ht="31.5" x14ac:dyDescent="0.25">
      <c r="A98" s="11" t="s">
        <v>164</v>
      </c>
      <c r="B98" s="9" t="s">
        <v>163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 t="s">
        <v>30</v>
      </c>
      <c r="R98" s="9" t="s">
        <v>78</v>
      </c>
      <c r="S98" s="9" t="s">
        <v>140</v>
      </c>
      <c r="T98" s="10">
        <v>750</v>
      </c>
      <c r="U98" s="10"/>
      <c r="V98" s="10"/>
      <c r="W98" s="10"/>
      <c r="X98" s="10"/>
      <c r="Y98" s="10"/>
      <c r="Z98" s="10"/>
      <c r="AA98" s="10"/>
      <c r="AB98" s="10"/>
      <c r="AC98" s="10"/>
      <c r="AD98" s="10">
        <v>750</v>
      </c>
      <c r="AE98" s="10"/>
      <c r="AF98" s="10"/>
      <c r="AG98" s="10"/>
      <c r="AH98" s="10">
        <v>860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>
        <v>860</v>
      </c>
      <c r="AS98" s="10"/>
      <c r="AT98" s="10"/>
      <c r="AU98" s="10"/>
      <c r="AV98" s="10">
        <v>970.4</v>
      </c>
      <c r="AW98" s="10"/>
      <c r="AX98" s="10"/>
      <c r="AY98" s="10"/>
      <c r="AZ98" s="10"/>
      <c r="BA98" s="10"/>
      <c r="BB98" s="10"/>
      <c r="BC98" s="10"/>
      <c r="BD98" s="10"/>
      <c r="BE98" s="10"/>
      <c r="BF98" s="10">
        <v>970.4</v>
      </c>
      <c r="BG98" s="10"/>
      <c r="BH98" s="10"/>
      <c r="BI98" s="10"/>
    </row>
    <row r="99" spans="1:61" ht="63" x14ac:dyDescent="0.25">
      <c r="A99" s="11" t="s">
        <v>165</v>
      </c>
      <c r="B99" s="9" t="s">
        <v>166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/>
      <c r="R99" s="9"/>
      <c r="S99" s="9"/>
      <c r="T99" s="10">
        <v>25250</v>
      </c>
      <c r="U99" s="10"/>
      <c r="V99" s="10"/>
      <c r="W99" s="10"/>
      <c r="X99" s="10"/>
      <c r="Y99" s="10"/>
      <c r="Z99" s="10"/>
      <c r="AA99" s="10"/>
      <c r="AB99" s="10"/>
      <c r="AC99" s="10"/>
      <c r="AD99" s="10">
        <v>25250</v>
      </c>
      <c r="AE99" s="10"/>
      <c r="AF99" s="10"/>
      <c r="AG99" s="10"/>
      <c r="AH99" s="10">
        <v>14140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>
        <v>14140</v>
      </c>
      <c r="AS99" s="10"/>
      <c r="AT99" s="10"/>
      <c r="AU99" s="10"/>
      <c r="AV99" s="10">
        <v>15150</v>
      </c>
      <c r="AW99" s="10"/>
      <c r="AX99" s="10"/>
      <c r="AY99" s="10"/>
      <c r="AZ99" s="10"/>
      <c r="BA99" s="10"/>
      <c r="BB99" s="10"/>
      <c r="BC99" s="10"/>
      <c r="BD99" s="10"/>
      <c r="BE99" s="10"/>
      <c r="BF99" s="10">
        <v>15150</v>
      </c>
      <c r="BG99" s="10"/>
      <c r="BH99" s="10"/>
      <c r="BI99" s="10"/>
    </row>
    <row r="100" spans="1:61" ht="31.5" x14ac:dyDescent="0.25">
      <c r="A100" s="11" t="s">
        <v>23</v>
      </c>
      <c r="B100" s="9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/>
      <c r="R100" s="9"/>
      <c r="S100" s="9"/>
      <c r="T100" s="10">
        <v>25250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10">
        <v>25250</v>
      </c>
      <c r="AE100" s="10"/>
      <c r="AF100" s="10"/>
      <c r="AG100" s="10"/>
      <c r="AH100" s="10">
        <v>14140</v>
      </c>
      <c r="AI100" s="10"/>
      <c r="AJ100" s="10"/>
      <c r="AK100" s="10"/>
      <c r="AL100" s="10"/>
      <c r="AM100" s="10"/>
      <c r="AN100" s="10"/>
      <c r="AO100" s="10"/>
      <c r="AP100" s="10"/>
      <c r="AQ100" s="10"/>
      <c r="AR100" s="10">
        <v>14140</v>
      </c>
      <c r="AS100" s="10"/>
      <c r="AT100" s="10"/>
      <c r="AU100" s="10"/>
      <c r="AV100" s="10">
        <v>15150</v>
      </c>
      <c r="AW100" s="10"/>
      <c r="AX100" s="10"/>
      <c r="AY100" s="10"/>
      <c r="AZ100" s="10"/>
      <c r="BA100" s="10"/>
      <c r="BB100" s="10"/>
      <c r="BC100" s="10"/>
      <c r="BD100" s="10"/>
      <c r="BE100" s="10"/>
      <c r="BF100" s="10">
        <v>15150</v>
      </c>
      <c r="BG100" s="10"/>
      <c r="BH100" s="10"/>
      <c r="BI100" s="10"/>
    </row>
    <row r="101" spans="1:61" ht="31.5" x14ac:dyDescent="0.25">
      <c r="A101" s="11" t="s">
        <v>168</v>
      </c>
      <c r="B101" s="9" t="s">
        <v>169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/>
      <c r="R101" s="9"/>
      <c r="S101" s="9"/>
      <c r="T101" s="10">
        <v>25250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>
        <v>25250</v>
      </c>
      <c r="AE101" s="10"/>
      <c r="AF101" s="10"/>
      <c r="AG101" s="10"/>
      <c r="AH101" s="10">
        <v>14140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>
        <v>14140</v>
      </c>
      <c r="AS101" s="10"/>
      <c r="AT101" s="10"/>
      <c r="AU101" s="10"/>
      <c r="AV101" s="10">
        <v>15150</v>
      </c>
      <c r="AW101" s="10"/>
      <c r="AX101" s="10"/>
      <c r="AY101" s="10"/>
      <c r="AZ101" s="10"/>
      <c r="BA101" s="10"/>
      <c r="BB101" s="10"/>
      <c r="BC101" s="10"/>
      <c r="BD101" s="10"/>
      <c r="BE101" s="10"/>
      <c r="BF101" s="10">
        <v>15150</v>
      </c>
      <c r="BG101" s="10"/>
      <c r="BH101" s="10"/>
      <c r="BI101" s="10"/>
    </row>
    <row r="102" spans="1:61" ht="31.5" x14ac:dyDescent="0.25">
      <c r="A102" s="11" t="s">
        <v>170</v>
      </c>
      <c r="B102" s="9" t="s">
        <v>171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/>
      <c r="R102" s="9"/>
      <c r="S102" s="9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>
        <v>14140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>
        <v>14140</v>
      </c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1:61" ht="47.25" x14ac:dyDescent="0.25">
      <c r="A103" s="11" t="s">
        <v>172</v>
      </c>
      <c r="B103" s="9" t="s">
        <v>171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30</v>
      </c>
      <c r="R103" s="9" t="s">
        <v>78</v>
      </c>
      <c r="S103" s="9" t="s">
        <v>31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>
        <v>14140</v>
      </c>
      <c r="AI103" s="10"/>
      <c r="AJ103" s="10"/>
      <c r="AK103" s="10"/>
      <c r="AL103" s="10"/>
      <c r="AM103" s="10"/>
      <c r="AN103" s="10"/>
      <c r="AO103" s="10"/>
      <c r="AP103" s="10"/>
      <c r="AQ103" s="10"/>
      <c r="AR103" s="10">
        <v>14140</v>
      </c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</row>
    <row r="104" spans="1:61" ht="31.5" x14ac:dyDescent="0.25">
      <c r="A104" s="11" t="s">
        <v>173</v>
      </c>
      <c r="B104" s="9" t="s">
        <v>174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v>25250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v>25250</v>
      </c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>
        <v>15150</v>
      </c>
      <c r="AW104" s="10"/>
      <c r="AX104" s="10"/>
      <c r="AY104" s="10"/>
      <c r="AZ104" s="10"/>
      <c r="BA104" s="10"/>
      <c r="BB104" s="10"/>
      <c r="BC104" s="10"/>
      <c r="BD104" s="10"/>
      <c r="BE104" s="10"/>
      <c r="BF104" s="10">
        <v>15150</v>
      </c>
      <c r="BG104" s="10"/>
      <c r="BH104" s="10"/>
      <c r="BI104" s="10"/>
    </row>
    <row r="105" spans="1:61" ht="47.25" x14ac:dyDescent="0.25">
      <c r="A105" s="11" t="s">
        <v>175</v>
      </c>
      <c r="B105" s="9" t="s">
        <v>174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30</v>
      </c>
      <c r="R105" s="9" t="s">
        <v>78</v>
      </c>
      <c r="S105" s="9" t="s">
        <v>31</v>
      </c>
      <c r="T105" s="10">
        <v>25250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v>25250</v>
      </c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>
        <v>15150</v>
      </c>
      <c r="AW105" s="10"/>
      <c r="AX105" s="10"/>
      <c r="AY105" s="10"/>
      <c r="AZ105" s="10"/>
      <c r="BA105" s="10"/>
      <c r="BB105" s="10"/>
      <c r="BC105" s="10"/>
      <c r="BD105" s="10"/>
      <c r="BE105" s="10"/>
      <c r="BF105" s="10">
        <v>15150</v>
      </c>
      <c r="BG105" s="10"/>
      <c r="BH105" s="10"/>
      <c r="BI105" s="10"/>
    </row>
    <row r="106" spans="1:61" ht="63" x14ac:dyDescent="0.25">
      <c r="A106" s="11" t="s">
        <v>176</v>
      </c>
      <c r="B106" s="9" t="s">
        <v>177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/>
      <c r="R106" s="9"/>
      <c r="S106" s="9"/>
      <c r="T106" s="10">
        <v>12</v>
      </c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v>12</v>
      </c>
      <c r="AE106" s="10"/>
      <c r="AF106" s="10"/>
      <c r="AG106" s="10"/>
      <c r="AH106" s="10">
        <v>12</v>
      </c>
      <c r="AI106" s="10"/>
      <c r="AJ106" s="10"/>
      <c r="AK106" s="10"/>
      <c r="AL106" s="10"/>
      <c r="AM106" s="10"/>
      <c r="AN106" s="10"/>
      <c r="AO106" s="10"/>
      <c r="AP106" s="10"/>
      <c r="AQ106" s="10"/>
      <c r="AR106" s="10">
        <v>12</v>
      </c>
      <c r="AS106" s="10"/>
      <c r="AT106" s="10"/>
      <c r="AU106" s="10"/>
      <c r="AV106" s="10">
        <v>12</v>
      </c>
      <c r="AW106" s="10"/>
      <c r="AX106" s="10"/>
      <c r="AY106" s="10"/>
      <c r="AZ106" s="10"/>
      <c r="BA106" s="10"/>
      <c r="BB106" s="10"/>
      <c r="BC106" s="10"/>
      <c r="BD106" s="10"/>
      <c r="BE106" s="10"/>
      <c r="BF106" s="10">
        <v>12</v>
      </c>
      <c r="BG106" s="10"/>
      <c r="BH106" s="10"/>
      <c r="BI106" s="10"/>
    </row>
    <row r="107" spans="1:61" ht="31.5" x14ac:dyDescent="0.25">
      <c r="A107" s="11" t="s">
        <v>23</v>
      </c>
      <c r="B107" s="9" t="s">
        <v>178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/>
      <c r="R107" s="9"/>
      <c r="S107" s="9"/>
      <c r="T107" s="10">
        <v>12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12</v>
      </c>
      <c r="AE107" s="10"/>
      <c r="AF107" s="10"/>
      <c r="AG107" s="10"/>
      <c r="AH107" s="10">
        <v>12</v>
      </c>
      <c r="AI107" s="10"/>
      <c r="AJ107" s="10"/>
      <c r="AK107" s="10"/>
      <c r="AL107" s="10"/>
      <c r="AM107" s="10"/>
      <c r="AN107" s="10"/>
      <c r="AO107" s="10"/>
      <c r="AP107" s="10"/>
      <c r="AQ107" s="10"/>
      <c r="AR107" s="10">
        <v>12</v>
      </c>
      <c r="AS107" s="10"/>
      <c r="AT107" s="10"/>
      <c r="AU107" s="10"/>
      <c r="AV107" s="10">
        <v>12</v>
      </c>
      <c r="AW107" s="10"/>
      <c r="AX107" s="10"/>
      <c r="AY107" s="10"/>
      <c r="AZ107" s="10"/>
      <c r="BA107" s="10"/>
      <c r="BB107" s="10"/>
      <c r="BC107" s="10"/>
      <c r="BD107" s="10"/>
      <c r="BE107" s="10"/>
      <c r="BF107" s="10">
        <v>12</v>
      </c>
      <c r="BG107" s="10"/>
      <c r="BH107" s="10"/>
      <c r="BI107" s="10"/>
    </row>
    <row r="108" spans="1:61" ht="31.5" x14ac:dyDescent="0.25">
      <c r="A108" s="11" t="s">
        <v>179</v>
      </c>
      <c r="B108" s="9" t="s">
        <v>180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/>
      <c r="R108" s="9"/>
      <c r="S108" s="9"/>
      <c r="T108" s="10">
        <v>12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>
        <v>12</v>
      </c>
      <c r="AE108" s="10"/>
      <c r="AF108" s="10"/>
      <c r="AG108" s="10"/>
      <c r="AH108" s="10">
        <v>12</v>
      </c>
      <c r="AI108" s="10"/>
      <c r="AJ108" s="10"/>
      <c r="AK108" s="10"/>
      <c r="AL108" s="10"/>
      <c r="AM108" s="10"/>
      <c r="AN108" s="10"/>
      <c r="AO108" s="10"/>
      <c r="AP108" s="10"/>
      <c r="AQ108" s="10"/>
      <c r="AR108" s="10">
        <v>12</v>
      </c>
      <c r="AS108" s="10"/>
      <c r="AT108" s="10"/>
      <c r="AU108" s="10"/>
      <c r="AV108" s="10">
        <v>12</v>
      </c>
      <c r="AW108" s="10"/>
      <c r="AX108" s="10"/>
      <c r="AY108" s="10"/>
      <c r="AZ108" s="10"/>
      <c r="BA108" s="10"/>
      <c r="BB108" s="10"/>
      <c r="BC108" s="10"/>
      <c r="BD108" s="10"/>
      <c r="BE108" s="10"/>
      <c r="BF108" s="10">
        <v>12</v>
      </c>
      <c r="BG108" s="10"/>
      <c r="BH108" s="10"/>
      <c r="BI108" s="10"/>
    </row>
    <row r="109" spans="1:61" ht="47.25" x14ac:dyDescent="0.25">
      <c r="A109" s="11" t="s">
        <v>181</v>
      </c>
      <c r="B109" s="9" t="s">
        <v>182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/>
      <c r="R109" s="9"/>
      <c r="S109" s="9"/>
      <c r="T109" s="10">
        <v>12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12</v>
      </c>
      <c r="AE109" s="10"/>
      <c r="AF109" s="10"/>
      <c r="AG109" s="10"/>
      <c r="AH109" s="10">
        <v>12</v>
      </c>
      <c r="AI109" s="10"/>
      <c r="AJ109" s="10"/>
      <c r="AK109" s="10"/>
      <c r="AL109" s="10"/>
      <c r="AM109" s="10"/>
      <c r="AN109" s="10"/>
      <c r="AO109" s="10"/>
      <c r="AP109" s="10"/>
      <c r="AQ109" s="10"/>
      <c r="AR109" s="10">
        <v>12</v>
      </c>
      <c r="AS109" s="10"/>
      <c r="AT109" s="10"/>
      <c r="AU109" s="10"/>
      <c r="AV109" s="10">
        <v>12</v>
      </c>
      <c r="AW109" s="10"/>
      <c r="AX109" s="10"/>
      <c r="AY109" s="10"/>
      <c r="AZ109" s="10"/>
      <c r="BA109" s="10"/>
      <c r="BB109" s="10"/>
      <c r="BC109" s="10"/>
      <c r="BD109" s="10"/>
      <c r="BE109" s="10"/>
      <c r="BF109" s="10">
        <v>12</v>
      </c>
      <c r="BG109" s="10"/>
      <c r="BH109" s="10"/>
      <c r="BI109" s="10"/>
    </row>
    <row r="110" spans="1:61" ht="78.75" x14ac:dyDescent="0.25">
      <c r="A110" s="8" t="s">
        <v>183</v>
      </c>
      <c r="B110" s="9" t="s">
        <v>182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 t="s">
        <v>102</v>
      </c>
      <c r="R110" s="9" t="s">
        <v>119</v>
      </c>
      <c r="S110" s="9" t="s">
        <v>104</v>
      </c>
      <c r="T110" s="10">
        <v>12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>
        <v>12</v>
      </c>
      <c r="AE110" s="10"/>
      <c r="AF110" s="10"/>
      <c r="AG110" s="10"/>
      <c r="AH110" s="10">
        <v>12</v>
      </c>
      <c r="AI110" s="10"/>
      <c r="AJ110" s="10"/>
      <c r="AK110" s="10"/>
      <c r="AL110" s="10"/>
      <c r="AM110" s="10"/>
      <c r="AN110" s="10"/>
      <c r="AO110" s="10"/>
      <c r="AP110" s="10"/>
      <c r="AQ110" s="10"/>
      <c r="AR110" s="10">
        <v>12</v>
      </c>
      <c r="AS110" s="10"/>
      <c r="AT110" s="10"/>
      <c r="AU110" s="10"/>
      <c r="AV110" s="10">
        <v>12</v>
      </c>
      <c r="AW110" s="10"/>
      <c r="AX110" s="10"/>
      <c r="AY110" s="10"/>
      <c r="AZ110" s="10"/>
      <c r="BA110" s="10"/>
      <c r="BB110" s="10"/>
      <c r="BC110" s="10"/>
      <c r="BD110" s="10"/>
      <c r="BE110" s="10"/>
      <c r="BF110" s="10">
        <v>12</v>
      </c>
      <c r="BG110" s="10"/>
      <c r="BH110" s="10"/>
      <c r="BI110" s="10"/>
    </row>
    <row r="111" spans="1:61" ht="63" x14ac:dyDescent="0.25">
      <c r="A111" s="11" t="s">
        <v>184</v>
      </c>
      <c r="B111" s="9" t="s">
        <v>185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>
        <v>4500</v>
      </c>
      <c r="AI111" s="10"/>
      <c r="AJ111" s="10"/>
      <c r="AK111" s="10"/>
      <c r="AL111" s="10"/>
      <c r="AM111" s="10"/>
      <c r="AN111" s="10"/>
      <c r="AO111" s="10"/>
      <c r="AP111" s="10"/>
      <c r="AQ111" s="10"/>
      <c r="AR111" s="10">
        <v>4500</v>
      </c>
      <c r="AS111" s="10"/>
      <c r="AT111" s="10"/>
      <c r="AU111" s="10"/>
      <c r="AV111" s="10">
        <v>5000</v>
      </c>
      <c r="AW111" s="10"/>
      <c r="AX111" s="10"/>
      <c r="AY111" s="10"/>
      <c r="AZ111" s="10"/>
      <c r="BA111" s="10"/>
      <c r="BB111" s="10"/>
      <c r="BC111" s="10"/>
      <c r="BD111" s="10"/>
      <c r="BE111" s="10"/>
      <c r="BF111" s="10">
        <v>5000</v>
      </c>
      <c r="BG111" s="10"/>
      <c r="BH111" s="10"/>
      <c r="BI111" s="10"/>
    </row>
    <row r="112" spans="1:61" ht="31.5" x14ac:dyDescent="0.25">
      <c r="A112" s="11" t="s">
        <v>23</v>
      </c>
      <c r="B112" s="9" t="s">
        <v>186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>
        <v>4500</v>
      </c>
      <c r="AI112" s="10"/>
      <c r="AJ112" s="10"/>
      <c r="AK112" s="10"/>
      <c r="AL112" s="10"/>
      <c r="AM112" s="10"/>
      <c r="AN112" s="10"/>
      <c r="AO112" s="10"/>
      <c r="AP112" s="10"/>
      <c r="AQ112" s="10"/>
      <c r="AR112" s="10">
        <v>4500</v>
      </c>
      <c r="AS112" s="10"/>
      <c r="AT112" s="10"/>
      <c r="AU112" s="10"/>
      <c r="AV112" s="10">
        <v>5000</v>
      </c>
      <c r="AW112" s="10"/>
      <c r="AX112" s="10"/>
      <c r="AY112" s="10"/>
      <c r="AZ112" s="10"/>
      <c r="BA112" s="10"/>
      <c r="BB112" s="10"/>
      <c r="BC112" s="10"/>
      <c r="BD112" s="10"/>
      <c r="BE112" s="10"/>
      <c r="BF112" s="10">
        <v>5000</v>
      </c>
      <c r="BG112" s="10"/>
      <c r="BH112" s="10"/>
      <c r="BI112" s="10"/>
    </row>
    <row r="113" spans="1:61" ht="47.25" x14ac:dyDescent="0.25">
      <c r="A113" s="11" t="s">
        <v>187</v>
      </c>
      <c r="B113" s="9" t="s">
        <v>188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/>
      <c r="R113" s="9"/>
      <c r="S113" s="9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>
        <v>4500</v>
      </c>
      <c r="AI113" s="10"/>
      <c r="AJ113" s="10"/>
      <c r="AK113" s="10"/>
      <c r="AL113" s="10"/>
      <c r="AM113" s="10"/>
      <c r="AN113" s="10"/>
      <c r="AO113" s="10"/>
      <c r="AP113" s="10"/>
      <c r="AQ113" s="10"/>
      <c r="AR113" s="10">
        <v>4500</v>
      </c>
      <c r="AS113" s="10"/>
      <c r="AT113" s="10"/>
      <c r="AU113" s="10"/>
      <c r="AV113" s="10">
        <v>5000</v>
      </c>
      <c r="AW113" s="10"/>
      <c r="AX113" s="10"/>
      <c r="AY113" s="10"/>
      <c r="AZ113" s="10"/>
      <c r="BA113" s="10"/>
      <c r="BB113" s="10"/>
      <c r="BC113" s="10"/>
      <c r="BD113" s="10"/>
      <c r="BE113" s="10"/>
      <c r="BF113" s="10">
        <v>5000</v>
      </c>
      <c r="BG113" s="10"/>
      <c r="BH113" s="10"/>
      <c r="BI113" s="10"/>
    </row>
    <row r="114" spans="1:61" ht="47.25" x14ac:dyDescent="0.25">
      <c r="A114" s="11" t="s">
        <v>189</v>
      </c>
      <c r="B114" s="9" t="s">
        <v>190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/>
      <c r="R114" s="9"/>
      <c r="S114" s="9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>
        <v>4500</v>
      </c>
      <c r="AI114" s="10"/>
      <c r="AJ114" s="10"/>
      <c r="AK114" s="10"/>
      <c r="AL114" s="10"/>
      <c r="AM114" s="10"/>
      <c r="AN114" s="10"/>
      <c r="AO114" s="10"/>
      <c r="AP114" s="10"/>
      <c r="AQ114" s="10"/>
      <c r="AR114" s="10">
        <v>4500</v>
      </c>
      <c r="AS114" s="10"/>
      <c r="AT114" s="10"/>
      <c r="AU114" s="10"/>
      <c r="AV114" s="10">
        <v>5000</v>
      </c>
      <c r="AW114" s="10"/>
      <c r="AX114" s="10"/>
      <c r="AY114" s="10"/>
      <c r="AZ114" s="10"/>
      <c r="BA114" s="10"/>
      <c r="BB114" s="10"/>
      <c r="BC114" s="10"/>
      <c r="BD114" s="10"/>
      <c r="BE114" s="10"/>
      <c r="BF114" s="10">
        <v>5000</v>
      </c>
      <c r="BG114" s="10"/>
      <c r="BH114" s="10"/>
      <c r="BI114" s="10"/>
    </row>
    <row r="115" spans="1:61" ht="63" x14ac:dyDescent="0.25">
      <c r="A115" s="11" t="s">
        <v>191</v>
      </c>
      <c r="B115" s="9" t="s">
        <v>190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 t="s">
        <v>192</v>
      </c>
      <c r="R115" s="9" t="s">
        <v>78</v>
      </c>
      <c r="S115" s="9" t="s">
        <v>104</v>
      </c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>
        <v>4500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>
        <v>4500</v>
      </c>
      <c r="AS115" s="10"/>
      <c r="AT115" s="10"/>
      <c r="AU115" s="10"/>
      <c r="AV115" s="10">
        <v>5000</v>
      </c>
      <c r="AW115" s="10"/>
      <c r="AX115" s="10"/>
      <c r="AY115" s="10"/>
      <c r="AZ115" s="10"/>
      <c r="BA115" s="10"/>
      <c r="BB115" s="10"/>
      <c r="BC115" s="10"/>
      <c r="BD115" s="10"/>
      <c r="BE115" s="10"/>
      <c r="BF115" s="10">
        <v>5000</v>
      </c>
      <c r="BG115" s="10"/>
      <c r="BH115" s="10"/>
      <c r="BI115" s="10"/>
    </row>
    <row r="116" spans="1:61" ht="47.25" x14ac:dyDescent="0.25">
      <c r="A116" s="11" t="s">
        <v>193</v>
      </c>
      <c r="B116" s="9" t="s">
        <v>194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/>
      <c r="R116" s="9"/>
      <c r="S116" s="9"/>
      <c r="T116" s="10">
        <v>12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12</v>
      </c>
      <c r="AE116" s="10"/>
      <c r="AF116" s="10"/>
      <c r="AG116" s="10"/>
      <c r="AH116" s="10">
        <v>12</v>
      </c>
      <c r="AI116" s="10"/>
      <c r="AJ116" s="10"/>
      <c r="AK116" s="10"/>
      <c r="AL116" s="10"/>
      <c r="AM116" s="10"/>
      <c r="AN116" s="10"/>
      <c r="AO116" s="10"/>
      <c r="AP116" s="10"/>
      <c r="AQ116" s="10"/>
      <c r="AR116" s="10">
        <v>12</v>
      </c>
      <c r="AS116" s="10"/>
      <c r="AT116" s="10"/>
      <c r="AU116" s="10"/>
      <c r="AV116" s="10">
        <v>12</v>
      </c>
      <c r="AW116" s="10"/>
      <c r="AX116" s="10"/>
      <c r="AY116" s="10"/>
      <c r="AZ116" s="10"/>
      <c r="BA116" s="10"/>
      <c r="BB116" s="10"/>
      <c r="BC116" s="10"/>
      <c r="BD116" s="10"/>
      <c r="BE116" s="10"/>
      <c r="BF116" s="10">
        <v>12</v>
      </c>
      <c r="BG116" s="10"/>
      <c r="BH116" s="10"/>
      <c r="BI116" s="10"/>
    </row>
    <row r="117" spans="1:61" ht="31.5" x14ac:dyDescent="0.25">
      <c r="A117" s="11" t="s">
        <v>23</v>
      </c>
      <c r="B117" s="9" t="s">
        <v>195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>
        <v>12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>
        <v>12</v>
      </c>
      <c r="AE117" s="10"/>
      <c r="AF117" s="10"/>
      <c r="AG117" s="10"/>
      <c r="AH117" s="10">
        <v>12</v>
      </c>
      <c r="AI117" s="10"/>
      <c r="AJ117" s="10"/>
      <c r="AK117" s="10"/>
      <c r="AL117" s="10"/>
      <c r="AM117" s="10"/>
      <c r="AN117" s="10"/>
      <c r="AO117" s="10"/>
      <c r="AP117" s="10"/>
      <c r="AQ117" s="10"/>
      <c r="AR117" s="10">
        <v>12</v>
      </c>
      <c r="AS117" s="10"/>
      <c r="AT117" s="10"/>
      <c r="AU117" s="10"/>
      <c r="AV117" s="10">
        <v>12</v>
      </c>
      <c r="AW117" s="10"/>
      <c r="AX117" s="10"/>
      <c r="AY117" s="10"/>
      <c r="AZ117" s="10"/>
      <c r="BA117" s="10"/>
      <c r="BB117" s="10"/>
      <c r="BC117" s="10"/>
      <c r="BD117" s="10"/>
      <c r="BE117" s="10"/>
      <c r="BF117" s="10">
        <v>12</v>
      </c>
      <c r="BG117" s="10"/>
      <c r="BH117" s="10"/>
      <c r="BI117" s="10"/>
    </row>
    <row r="118" spans="1:61" ht="31.5" x14ac:dyDescent="0.25">
      <c r="A118" s="11" t="s">
        <v>196</v>
      </c>
      <c r="B118" s="9" t="s">
        <v>197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>
        <v>12</v>
      </c>
      <c r="U118" s="10"/>
      <c r="V118" s="10"/>
      <c r="W118" s="10"/>
      <c r="X118" s="10"/>
      <c r="Y118" s="10"/>
      <c r="Z118" s="10"/>
      <c r="AA118" s="10"/>
      <c r="AB118" s="10"/>
      <c r="AC118" s="10"/>
      <c r="AD118" s="10">
        <v>12</v>
      </c>
      <c r="AE118" s="10"/>
      <c r="AF118" s="10"/>
      <c r="AG118" s="10"/>
      <c r="AH118" s="10">
        <v>12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>
        <v>12</v>
      </c>
      <c r="AS118" s="10"/>
      <c r="AT118" s="10"/>
      <c r="AU118" s="10"/>
      <c r="AV118" s="10">
        <v>12</v>
      </c>
      <c r="AW118" s="10"/>
      <c r="AX118" s="10"/>
      <c r="AY118" s="10"/>
      <c r="AZ118" s="10"/>
      <c r="BA118" s="10"/>
      <c r="BB118" s="10"/>
      <c r="BC118" s="10"/>
      <c r="BD118" s="10"/>
      <c r="BE118" s="10"/>
      <c r="BF118" s="10">
        <v>12</v>
      </c>
      <c r="BG118" s="10"/>
      <c r="BH118" s="10"/>
      <c r="BI118" s="10"/>
    </row>
    <row r="119" spans="1:61" ht="31.5" x14ac:dyDescent="0.25">
      <c r="A119" s="11" t="s">
        <v>198</v>
      </c>
      <c r="B119" s="9" t="s">
        <v>199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>
        <v>12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v>12</v>
      </c>
      <c r="AE119" s="10"/>
      <c r="AF119" s="10"/>
      <c r="AG119" s="10"/>
      <c r="AH119" s="10">
        <v>12</v>
      </c>
      <c r="AI119" s="10"/>
      <c r="AJ119" s="10"/>
      <c r="AK119" s="10"/>
      <c r="AL119" s="10"/>
      <c r="AM119" s="10"/>
      <c r="AN119" s="10"/>
      <c r="AO119" s="10"/>
      <c r="AP119" s="10"/>
      <c r="AQ119" s="10"/>
      <c r="AR119" s="10">
        <v>12</v>
      </c>
      <c r="AS119" s="10"/>
      <c r="AT119" s="10"/>
      <c r="AU119" s="10"/>
      <c r="AV119" s="10">
        <v>12</v>
      </c>
      <c r="AW119" s="10"/>
      <c r="AX119" s="10"/>
      <c r="AY119" s="10"/>
      <c r="AZ119" s="10"/>
      <c r="BA119" s="10"/>
      <c r="BB119" s="10"/>
      <c r="BC119" s="10"/>
      <c r="BD119" s="10"/>
      <c r="BE119" s="10"/>
      <c r="BF119" s="10">
        <v>12</v>
      </c>
      <c r="BG119" s="10"/>
      <c r="BH119" s="10"/>
      <c r="BI119" s="10"/>
    </row>
    <row r="120" spans="1:61" ht="47.25" x14ac:dyDescent="0.25">
      <c r="A120" s="11" t="s">
        <v>200</v>
      </c>
      <c r="B120" s="9" t="s">
        <v>199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30</v>
      </c>
      <c r="R120" s="9" t="s">
        <v>56</v>
      </c>
      <c r="S120" s="9" t="s">
        <v>201</v>
      </c>
      <c r="T120" s="10">
        <v>12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v>12</v>
      </c>
      <c r="AE120" s="10"/>
      <c r="AF120" s="10"/>
      <c r="AG120" s="10"/>
      <c r="AH120" s="10">
        <v>12</v>
      </c>
      <c r="AI120" s="10"/>
      <c r="AJ120" s="10"/>
      <c r="AK120" s="10"/>
      <c r="AL120" s="10"/>
      <c r="AM120" s="10"/>
      <c r="AN120" s="10"/>
      <c r="AO120" s="10"/>
      <c r="AP120" s="10"/>
      <c r="AQ120" s="10"/>
      <c r="AR120" s="10">
        <v>12</v>
      </c>
      <c r="AS120" s="10"/>
      <c r="AT120" s="10"/>
      <c r="AU120" s="10"/>
      <c r="AV120" s="10">
        <v>12</v>
      </c>
      <c r="AW120" s="10"/>
      <c r="AX120" s="10"/>
      <c r="AY120" s="10"/>
      <c r="AZ120" s="10"/>
      <c r="BA120" s="10"/>
      <c r="BB120" s="10"/>
      <c r="BC120" s="10"/>
      <c r="BD120" s="10"/>
      <c r="BE120" s="10"/>
      <c r="BF120" s="10">
        <v>12</v>
      </c>
      <c r="BG120" s="10"/>
      <c r="BH120" s="10"/>
      <c r="BI120" s="10"/>
    </row>
    <row r="121" spans="1:61" ht="47.25" x14ac:dyDescent="0.25">
      <c r="A121" s="11" t="s">
        <v>202</v>
      </c>
      <c r="B121" s="9" t="s">
        <v>203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/>
      <c r="R121" s="9"/>
      <c r="S121" s="9"/>
      <c r="T121" s="10">
        <v>863.1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863.1</v>
      </c>
      <c r="AE121" s="10"/>
      <c r="AF121" s="10"/>
      <c r="AG121" s="10"/>
      <c r="AH121" s="10">
        <v>895.6</v>
      </c>
      <c r="AI121" s="10"/>
      <c r="AJ121" s="10"/>
      <c r="AK121" s="10"/>
      <c r="AL121" s="10"/>
      <c r="AM121" s="10"/>
      <c r="AN121" s="10"/>
      <c r="AO121" s="10"/>
      <c r="AP121" s="10"/>
      <c r="AQ121" s="10"/>
      <c r="AR121" s="10">
        <v>895.6</v>
      </c>
      <c r="AS121" s="10"/>
      <c r="AT121" s="10"/>
      <c r="AU121" s="10"/>
      <c r="AV121" s="10">
        <v>929.4</v>
      </c>
      <c r="AW121" s="10"/>
      <c r="AX121" s="10"/>
      <c r="AY121" s="10"/>
      <c r="AZ121" s="10"/>
      <c r="BA121" s="10"/>
      <c r="BB121" s="10"/>
      <c r="BC121" s="10"/>
      <c r="BD121" s="10"/>
      <c r="BE121" s="10"/>
      <c r="BF121" s="10">
        <v>929.4</v>
      </c>
      <c r="BG121" s="10"/>
      <c r="BH121" s="10"/>
      <c r="BI121" s="10"/>
    </row>
    <row r="122" spans="1:61" ht="31.5" x14ac:dyDescent="0.25">
      <c r="A122" s="11" t="s">
        <v>23</v>
      </c>
      <c r="B122" s="9" t="s">
        <v>204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/>
      <c r="R122" s="9"/>
      <c r="S122" s="9"/>
      <c r="T122" s="10">
        <v>863.1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>
        <v>863.1</v>
      </c>
      <c r="AE122" s="10"/>
      <c r="AF122" s="10"/>
      <c r="AG122" s="10"/>
      <c r="AH122" s="10">
        <v>895.6</v>
      </c>
      <c r="AI122" s="10"/>
      <c r="AJ122" s="10"/>
      <c r="AK122" s="10"/>
      <c r="AL122" s="10"/>
      <c r="AM122" s="10"/>
      <c r="AN122" s="10"/>
      <c r="AO122" s="10"/>
      <c r="AP122" s="10"/>
      <c r="AQ122" s="10"/>
      <c r="AR122" s="10">
        <v>895.6</v>
      </c>
      <c r="AS122" s="10"/>
      <c r="AT122" s="10"/>
      <c r="AU122" s="10"/>
      <c r="AV122" s="10">
        <v>929.4</v>
      </c>
      <c r="AW122" s="10"/>
      <c r="AX122" s="10"/>
      <c r="AY122" s="10"/>
      <c r="AZ122" s="10"/>
      <c r="BA122" s="10"/>
      <c r="BB122" s="10"/>
      <c r="BC122" s="10"/>
      <c r="BD122" s="10"/>
      <c r="BE122" s="10"/>
      <c r="BF122" s="10">
        <v>929.4</v>
      </c>
      <c r="BG122" s="10"/>
      <c r="BH122" s="10"/>
      <c r="BI122" s="10"/>
    </row>
    <row r="123" spans="1:61" ht="47.25" x14ac:dyDescent="0.25">
      <c r="A123" s="11" t="s">
        <v>205</v>
      </c>
      <c r="B123" s="9" t="s">
        <v>206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>
        <v>863.1</v>
      </c>
      <c r="U123" s="10"/>
      <c r="V123" s="10"/>
      <c r="W123" s="10"/>
      <c r="X123" s="10"/>
      <c r="Y123" s="10"/>
      <c r="Z123" s="10"/>
      <c r="AA123" s="10"/>
      <c r="AB123" s="10"/>
      <c r="AC123" s="10"/>
      <c r="AD123" s="10">
        <v>863.1</v>
      </c>
      <c r="AE123" s="10"/>
      <c r="AF123" s="10"/>
      <c r="AG123" s="10"/>
      <c r="AH123" s="10">
        <v>895.6</v>
      </c>
      <c r="AI123" s="10"/>
      <c r="AJ123" s="10"/>
      <c r="AK123" s="10"/>
      <c r="AL123" s="10"/>
      <c r="AM123" s="10"/>
      <c r="AN123" s="10"/>
      <c r="AO123" s="10"/>
      <c r="AP123" s="10"/>
      <c r="AQ123" s="10"/>
      <c r="AR123" s="10">
        <v>895.6</v>
      </c>
      <c r="AS123" s="10"/>
      <c r="AT123" s="10"/>
      <c r="AU123" s="10"/>
      <c r="AV123" s="10">
        <v>929.4</v>
      </c>
      <c r="AW123" s="10"/>
      <c r="AX123" s="10"/>
      <c r="AY123" s="10"/>
      <c r="AZ123" s="10"/>
      <c r="BA123" s="10"/>
      <c r="BB123" s="10"/>
      <c r="BC123" s="10"/>
      <c r="BD123" s="10"/>
      <c r="BE123" s="10"/>
      <c r="BF123" s="10">
        <v>929.4</v>
      </c>
      <c r="BG123" s="10"/>
      <c r="BH123" s="10"/>
      <c r="BI123" s="10"/>
    </row>
    <row r="124" spans="1:61" ht="31.5" x14ac:dyDescent="0.25">
      <c r="A124" s="11" t="s">
        <v>207</v>
      </c>
      <c r="B124" s="9" t="s">
        <v>208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>
        <v>863.1</v>
      </c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863.1</v>
      </c>
      <c r="AE124" s="10"/>
      <c r="AF124" s="10"/>
      <c r="AG124" s="10"/>
      <c r="AH124" s="10">
        <v>895.6</v>
      </c>
      <c r="AI124" s="10"/>
      <c r="AJ124" s="10"/>
      <c r="AK124" s="10"/>
      <c r="AL124" s="10"/>
      <c r="AM124" s="10"/>
      <c r="AN124" s="10"/>
      <c r="AO124" s="10"/>
      <c r="AP124" s="10"/>
      <c r="AQ124" s="10"/>
      <c r="AR124" s="10">
        <v>895.6</v>
      </c>
      <c r="AS124" s="10"/>
      <c r="AT124" s="10"/>
      <c r="AU124" s="10"/>
      <c r="AV124" s="10">
        <v>929.4</v>
      </c>
      <c r="AW124" s="10"/>
      <c r="AX124" s="10"/>
      <c r="AY124" s="10"/>
      <c r="AZ124" s="10"/>
      <c r="BA124" s="10"/>
      <c r="BB124" s="10"/>
      <c r="BC124" s="10"/>
      <c r="BD124" s="10"/>
      <c r="BE124" s="10"/>
      <c r="BF124" s="10">
        <v>929.4</v>
      </c>
      <c r="BG124" s="10"/>
      <c r="BH124" s="10"/>
      <c r="BI124" s="10"/>
    </row>
    <row r="125" spans="1:61" ht="47.25" x14ac:dyDescent="0.25">
      <c r="A125" s="11" t="s">
        <v>209</v>
      </c>
      <c r="B125" s="9" t="s">
        <v>208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 t="s">
        <v>30</v>
      </c>
      <c r="R125" s="9" t="s">
        <v>104</v>
      </c>
      <c r="S125" s="9" t="s">
        <v>210</v>
      </c>
      <c r="T125" s="10">
        <v>863.1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>
        <v>863.1</v>
      </c>
      <c r="AE125" s="10"/>
      <c r="AF125" s="10"/>
      <c r="AG125" s="10"/>
      <c r="AH125" s="10">
        <v>895.6</v>
      </c>
      <c r="AI125" s="10"/>
      <c r="AJ125" s="10"/>
      <c r="AK125" s="10"/>
      <c r="AL125" s="10"/>
      <c r="AM125" s="10"/>
      <c r="AN125" s="10"/>
      <c r="AO125" s="10"/>
      <c r="AP125" s="10"/>
      <c r="AQ125" s="10"/>
      <c r="AR125" s="10">
        <v>895.6</v>
      </c>
      <c r="AS125" s="10"/>
      <c r="AT125" s="10"/>
      <c r="AU125" s="10"/>
      <c r="AV125" s="10">
        <v>929.4</v>
      </c>
      <c r="AW125" s="10"/>
      <c r="AX125" s="10"/>
      <c r="AY125" s="10"/>
      <c r="AZ125" s="10"/>
      <c r="BA125" s="10"/>
      <c r="BB125" s="10"/>
      <c r="BC125" s="10"/>
      <c r="BD125" s="10"/>
      <c r="BE125" s="10"/>
      <c r="BF125" s="10">
        <v>929.4</v>
      </c>
      <c r="BG125" s="10"/>
      <c r="BH125" s="10"/>
      <c r="BI125" s="10"/>
    </row>
    <row r="126" spans="1:61" ht="31.5" x14ac:dyDescent="0.25">
      <c r="A126" s="11" t="s">
        <v>211</v>
      </c>
      <c r="B126" s="9" t="s">
        <v>212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/>
      <c r="R126" s="9"/>
      <c r="S126" s="9"/>
      <c r="T126" s="10">
        <v>1242.0999999999999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>
        <v>1242.0999999999999</v>
      </c>
      <c r="AE126" s="10"/>
      <c r="AF126" s="10"/>
      <c r="AG126" s="10"/>
      <c r="AH126" s="10">
        <v>1305.8</v>
      </c>
      <c r="AI126" s="10"/>
      <c r="AJ126" s="10"/>
      <c r="AK126" s="10"/>
      <c r="AL126" s="10"/>
      <c r="AM126" s="10"/>
      <c r="AN126" s="10"/>
      <c r="AO126" s="10"/>
      <c r="AP126" s="10"/>
      <c r="AQ126" s="10"/>
      <c r="AR126" s="10">
        <v>1305.8</v>
      </c>
      <c r="AS126" s="10"/>
      <c r="AT126" s="10"/>
      <c r="AU126" s="10"/>
      <c r="AV126" s="10">
        <v>1371.2</v>
      </c>
      <c r="AW126" s="10"/>
      <c r="AX126" s="10"/>
      <c r="AY126" s="10"/>
      <c r="AZ126" s="10"/>
      <c r="BA126" s="10"/>
      <c r="BB126" s="10"/>
      <c r="BC126" s="10"/>
      <c r="BD126" s="10"/>
      <c r="BE126" s="10"/>
      <c r="BF126" s="10">
        <v>1371.2</v>
      </c>
      <c r="BG126" s="10"/>
      <c r="BH126" s="10"/>
      <c r="BI126" s="10"/>
    </row>
    <row r="127" spans="1:61" ht="31.5" x14ac:dyDescent="0.25">
      <c r="A127" s="11" t="s">
        <v>23</v>
      </c>
      <c r="B127" s="9" t="s">
        <v>213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/>
      <c r="R127" s="9"/>
      <c r="S127" s="9"/>
      <c r="T127" s="10">
        <v>1242.0999999999999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>
        <v>1242.0999999999999</v>
      </c>
      <c r="AE127" s="10"/>
      <c r="AF127" s="10"/>
      <c r="AG127" s="10"/>
      <c r="AH127" s="10">
        <v>1305.8</v>
      </c>
      <c r="AI127" s="10"/>
      <c r="AJ127" s="10"/>
      <c r="AK127" s="10"/>
      <c r="AL127" s="10"/>
      <c r="AM127" s="10"/>
      <c r="AN127" s="10"/>
      <c r="AO127" s="10"/>
      <c r="AP127" s="10"/>
      <c r="AQ127" s="10"/>
      <c r="AR127" s="10">
        <v>1305.8</v>
      </c>
      <c r="AS127" s="10"/>
      <c r="AT127" s="10"/>
      <c r="AU127" s="10"/>
      <c r="AV127" s="10">
        <v>1371.2</v>
      </c>
      <c r="AW127" s="10"/>
      <c r="AX127" s="10"/>
      <c r="AY127" s="10"/>
      <c r="AZ127" s="10"/>
      <c r="BA127" s="10"/>
      <c r="BB127" s="10"/>
      <c r="BC127" s="10"/>
      <c r="BD127" s="10"/>
      <c r="BE127" s="10"/>
      <c r="BF127" s="10">
        <v>1371.2</v>
      </c>
      <c r="BG127" s="10"/>
      <c r="BH127" s="10"/>
      <c r="BI127" s="10"/>
    </row>
    <row r="128" spans="1:61" ht="31.5" x14ac:dyDescent="0.25">
      <c r="A128" s="11" t="s">
        <v>214</v>
      </c>
      <c r="B128" s="9" t="s">
        <v>215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/>
      <c r="R128" s="9"/>
      <c r="S128" s="9"/>
      <c r="T128" s="10">
        <v>1242.0999999999999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>
        <v>1242.0999999999999</v>
      </c>
      <c r="AE128" s="10"/>
      <c r="AF128" s="10"/>
      <c r="AG128" s="10"/>
      <c r="AH128" s="10">
        <v>1305.8</v>
      </c>
      <c r="AI128" s="10"/>
      <c r="AJ128" s="10"/>
      <c r="AK128" s="10"/>
      <c r="AL128" s="10"/>
      <c r="AM128" s="10"/>
      <c r="AN128" s="10"/>
      <c r="AO128" s="10"/>
      <c r="AP128" s="10"/>
      <c r="AQ128" s="10"/>
      <c r="AR128" s="10">
        <v>1305.8</v>
      </c>
      <c r="AS128" s="10"/>
      <c r="AT128" s="10"/>
      <c r="AU128" s="10"/>
      <c r="AV128" s="10">
        <v>1371.2</v>
      </c>
      <c r="AW128" s="10"/>
      <c r="AX128" s="10"/>
      <c r="AY128" s="10"/>
      <c r="AZ128" s="10"/>
      <c r="BA128" s="10"/>
      <c r="BB128" s="10"/>
      <c r="BC128" s="10"/>
      <c r="BD128" s="10"/>
      <c r="BE128" s="10"/>
      <c r="BF128" s="10">
        <v>1371.2</v>
      </c>
      <c r="BG128" s="10"/>
      <c r="BH128" s="10"/>
      <c r="BI128" s="10"/>
    </row>
    <row r="129" spans="1:61" ht="31.5" x14ac:dyDescent="0.25">
      <c r="A129" s="11" t="s">
        <v>216</v>
      </c>
      <c r="B129" s="9" t="s">
        <v>217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>
        <v>1142.0999999999999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>
        <v>1142.0999999999999</v>
      </c>
      <c r="AE129" s="10"/>
      <c r="AF129" s="10"/>
      <c r="AG129" s="10"/>
      <c r="AH129" s="10">
        <v>1185.8</v>
      </c>
      <c r="AI129" s="10"/>
      <c r="AJ129" s="10"/>
      <c r="AK129" s="10"/>
      <c r="AL129" s="10"/>
      <c r="AM129" s="10"/>
      <c r="AN129" s="10"/>
      <c r="AO129" s="10"/>
      <c r="AP129" s="10"/>
      <c r="AQ129" s="10"/>
      <c r="AR129" s="10">
        <v>1185.8</v>
      </c>
      <c r="AS129" s="10"/>
      <c r="AT129" s="10"/>
      <c r="AU129" s="10"/>
      <c r="AV129" s="10">
        <v>1231.2</v>
      </c>
      <c r="AW129" s="10"/>
      <c r="AX129" s="10"/>
      <c r="AY129" s="10"/>
      <c r="AZ129" s="10"/>
      <c r="BA129" s="10"/>
      <c r="BB129" s="10"/>
      <c r="BC129" s="10"/>
      <c r="BD129" s="10"/>
      <c r="BE129" s="10"/>
      <c r="BF129" s="10">
        <v>1231.2</v>
      </c>
      <c r="BG129" s="10"/>
      <c r="BH129" s="10"/>
      <c r="BI129" s="10"/>
    </row>
    <row r="130" spans="1:61" ht="63" x14ac:dyDescent="0.25">
      <c r="A130" s="11" t="s">
        <v>218</v>
      </c>
      <c r="B130" s="9" t="s">
        <v>217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30</v>
      </c>
      <c r="R130" s="9" t="s">
        <v>78</v>
      </c>
      <c r="S130" s="9" t="s">
        <v>104</v>
      </c>
      <c r="T130" s="10">
        <v>1142.0999999999999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>
        <v>1142.0999999999999</v>
      </c>
      <c r="AE130" s="10"/>
      <c r="AF130" s="10"/>
      <c r="AG130" s="10"/>
      <c r="AH130" s="10">
        <v>1185.8</v>
      </c>
      <c r="AI130" s="10"/>
      <c r="AJ130" s="10"/>
      <c r="AK130" s="10"/>
      <c r="AL130" s="10"/>
      <c r="AM130" s="10"/>
      <c r="AN130" s="10"/>
      <c r="AO130" s="10"/>
      <c r="AP130" s="10"/>
      <c r="AQ130" s="10"/>
      <c r="AR130" s="10">
        <v>1185.8</v>
      </c>
      <c r="AS130" s="10"/>
      <c r="AT130" s="10"/>
      <c r="AU130" s="10"/>
      <c r="AV130" s="10">
        <v>1231.2</v>
      </c>
      <c r="AW130" s="10"/>
      <c r="AX130" s="10"/>
      <c r="AY130" s="10"/>
      <c r="AZ130" s="10"/>
      <c r="BA130" s="10"/>
      <c r="BB130" s="10"/>
      <c r="BC130" s="10"/>
      <c r="BD130" s="10"/>
      <c r="BE130" s="10"/>
      <c r="BF130" s="10">
        <v>1231.2</v>
      </c>
      <c r="BG130" s="10"/>
      <c r="BH130" s="10"/>
      <c r="BI130" s="10"/>
    </row>
    <row r="131" spans="1:61" ht="31.5" x14ac:dyDescent="0.25">
      <c r="A131" s="11" t="s">
        <v>219</v>
      </c>
      <c r="B131" s="9" t="s">
        <v>220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/>
      <c r="R131" s="9"/>
      <c r="S131" s="9"/>
      <c r="T131" s="10">
        <v>100</v>
      </c>
      <c r="U131" s="10"/>
      <c r="V131" s="10"/>
      <c r="W131" s="10"/>
      <c r="X131" s="10"/>
      <c r="Y131" s="10"/>
      <c r="Z131" s="10"/>
      <c r="AA131" s="10"/>
      <c r="AB131" s="10"/>
      <c r="AC131" s="10"/>
      <c r="AD131" s="10">
        <v>100</v>
      </c>
      <c r="AE131" s="10"/>
      <c r="AF131" s="10"/>
      <c r="AG131" s="10"/>
      <c r="AH131" s="10">
        <v>120</v>
      </c>
      <c r="AI131" s="10"/>
      <c r="AJ131" s="10"/>
      <c r="AK131" s="10"/>
      <c r="AL131" s="10"/>
      <c r="AM131" s="10"/>
      <c r="AN131" s="10"/>
      <c r="AO131" s="10"/>
      <c r="AP131" s="10"/>
      <c r="AQ131" s="10"/>
      <c r="AR131" s="10">
        <v>120</v>
      </c>
      <c r="AS131" s="10"/>
      <c r="AT131" s="10"/>
      <c r="AU131" s="10"/>
      <c r="AV131" s="10">
        <v>140</v>
      </c>
      <c r="AW131" s="10"/>
      <c r="AX131" s="10"/>
      <c r="AY131" s="10"/>
      <c r="AZ131" s="10"/>
      <c r="BA131" s="10"/>
      <c r="BB131" s="10"/>
      <c r="BC131" s="10"/>
      <c r="BD131" s="10"/>
      <c r="BE131" s="10"/>
      <c r="BF131" s="10">
        <v>140</v>
      </c>
      <c r="BG131" s="10"/>
      <c r="BH131" s="10"/>
      <c r="BI131" s="10"/>
    </row>
    <row r="132" spans="1:61" ht="47.25" x14ac:dyDescent="0.25">
      <c r="A132" s="11" t="s">
        <v>221</v>
      </c>
      <c r="B132" s="9" t="s">
        <v>220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30</v>
      </c>
      <c r="R132" s="9" t="s">
        <v>78</v>
      </c>
      <c r="S132" s="9" t="s">
        <v>104</v>
      </c>
      <c r="T132" s="10">
        <v>100</v>
      </c>
      <c r="U132" s="10"/>
      <c r="V132" s="10"/>
      <c r="W132" s="10"/>
      <c r="X132" s="10"/>
      <c r="Y132" s="10"/>
      <c r="Z132" s="10"/>
      <c r="AA132" s="10"/>
      <c r="AB132" s="10"/>
      <c r="AC132" s="10"/>
      <c r="AD132" s="10">
        <v>100</v>
      </c>
      <c r="AE132" s="10"/>
      <c r="AF132" s="10"/>
      <c r="AG132" s="10"/>
      <c r="AH132" s="10">
        <v>120</v>
      </c>
      <c r="AI132" s="10"/>
      <c r="AJ132" s="10"/>
      <c r="AK132" s="10"/>
      <c r="AL132" s="10"/>
      <c r="AM132" s="10"/>
      <c r="AN132" s="10"/>
      <c r="AO132" s="10"/>
      <c r="AP132" s="10"/>
      <c r="AQ132" s="10"/>
      <c r="AR132" s="10">
        <v>120</v>
      </c>
      <c r="AS132" s="10"/>
      <c r="AT132" s="10"/>
      <c r="AU132" s="10"/>
      <c r="AV132" s="10">
        <v>140</v>
      </c>
      <c r="AW132" s="10"/>
      <c r="AX132" s="10"/>
      <c r="AY132" s="10"/>
      <c r="AZ132" s="10"/>
      <c r="BA132" s="10"/>
      <c r="BB132" s="10"/>
      <c r="BC132" s="10"/>
      <c r="BD132" s="10"/>
      <c r="BE132" s="10"/>
      <c r="BF132" s="10">
        <v>140</v>
      </c>
      <c r="BG132" s="10"/>
      <c r="BH132" s="10"/>
      <c r="BI132" s="10"/>
    </row>
    <row r="133" spans="1:61" ht="47.25" x14ac:dyDescent="0.25">
      <c r="A133" s="11" t="s">
        <v>222</v>
      </c>
      <c r="B133" s="9" t="s">
        <v>223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/>
      <c r="R133" s="9"/>
      <c r="S133" s="9"/>
      <c r="T133" s="10">
        <v>12</v>
      </c>
      <c r="U133" s="10"/>
      <c r="V133" s="10"/>
      <c r="W133" s="10"/>
      <c r="X133" s="10"/>
      <c r="Y133" s="10"/>
      <c r="Z133" s="10"/>
      <c r="AA133" s="10"/>
      <c r="AB133" s="10"/>
      <c r="AC133" s="10"/>
      <c r="AD133" s="10">
        <v>12</v>
      </c>
      <c r="AE133" s="10"/>
      <c r="AF133" s="10"/>
      <c r="AG133" s="10"/>
      <c r="AH133" s="10">
        <v>12</v>
      </c>
      <c r="AI133" s="10"/>
      <c r="AJ133" s="10"/>
      <c r="AK133" s="10"/>
      <c r="AL133" s="10"/>
      <c r="AM133" s="10"/>
      <c r="AN133" s="10"/>
      <c r="AO133" s="10"/>
      <c r="AP133" s="10"/>
      <c r="AQ133" s="10"/>
      <c r="AR133" s="10">
        <v>12</v>
      </c>
      <c r="AS133" s="10"/>
      <c r="AT133" s="10"/>
      <c r="AU133" s="10"/>
      <c r="AV133" s="10">
        <v>12</v>
      </c>
      <c r="AW133" s="10"/>
      <c r="AX133" s="10"/>
      <c r="AY133" s="10"/>
      <c r="AZ133" s="10"/>
      <c r="BA133" s="10"/>
      <c r="BB133" s="10"/>
      <c r="BC133" s="10"/>
      <c r="BD133" s="10"/>
      <c r="BE133" s="10"/>
      <c r="BF133" s="10">
        <v>12</v>
      </c>
      <c r="BG133" s="10"/>
      <c r="BH133" s="10"/>
      <c r="BI133" s="10"/>
    </row>
    <row r="134" spans="1:61" ht="31.5" x14ac:dyDescent="0.25">
      <c r="A134" s="11" t="s">
        <v>23</v>
      </c>
      <c r="B134" s="9" t="s">
        <v>224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/>
      <c r="R134" s="9"/>
      <c r="S134" s="9"/>
      <c r="T134" s="10">
        <v>12</v>
      </c>
      <c r="U134" s="10"/>
      <c r="V134" s="10"/>
      <c r="W134" s="10"/>
      <c r="X134" s="10"/>
      <c r="Y134" s="10"/>
      <c r="Z134" s="10"/>
      <c r="AA134" s="10"/>
      <c r="AB134" s="10"/>
      <c r="AC134" s="10"/>
      <c r="AD134" s="10">
        <v>12</v>
      </c>
      <c r="AE134" s="10"/>
      <c r="AF134" s="10"/>
      <c r="AG134" s="10"/>
      <c r="AH134" s="10">
        <v>12</v>
      </c>
      <c r="AI134" s="10"/>
      <c r="AJ134" s="10"/>
      <c r="AK134" s="10"/>
      <c r="AL134" s="10"/>
      <c r="AM134" s="10"/>
      <c r="AN134" s="10"/>
      <c r="AO134" s="10"/>
      <c r="AP134" s="10"/>
      <c r="AQ134" s="10"/>
      <c r="AR134" s="10">
        <v>12</v>
      </c>
      <c r="AS134" s="10"/>
      <c r="AT134" s="10"/>
      <c r="AU134" s="10"/>
      <c r="AV134" s="10">
        <v>12</v>
      </c>
      <c r="AW134" s="10"/>
      <c r="AX134" s="10"/>
      <c r="AY134" s="10"/>
      <c r="AZ134" s="10"/>
      <c r="BA134" s="10"/>
      <c r="BB134" s="10"/>
      <c r="BC134" s="10"/>
      <c r="BD134" s="10"/>
      <c r="BE134" s="10"/>
      <c r="BF134" s="10">
        <v>12</v>
      </c>
      <c r="BG134" s="10"/>
      <c r="BH134" s="10"/>
      <c r="BI134" s="10"/>
    </row>
    <row r="135" spans="1:61" ht="47.25" x14ac:dyDescent="0.25">
      <c r="A135" s="11" t="s">
        <v>225</v>
      </c>
      <c r="B135" s="9" t="s">
        <v>226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/>
      <c r="R135" s="9"/>
      <c r="S135" s="9"/>
      <c r="T135" s="10">
        <v>12</v>
      </c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12</v>
      </c>
      <c r="AE135" s="10"/>
      <c r="AF135" s="10"/>
      <c r="AG135" s="10"/>
      <c r="AH135" s="10">
        <v>12</v>
      </c>
      <c r="AI135" s="10"/>
      <c r="AJ135" s="10"/>
      <c r="AK135" s="10"/>
      <c r="AL135" s="10"/>
      <c r="AM135" s="10"/>
      <c r="AN135" s="10"/>
      <c r="AO135" s="10"/>
      <c r="AP135" s="10"/>
      <c r="AQ135" s="10"/>
      <c r="AR135" s="10">
        <v>12</v>
      </c>
      <c r="AS135" s="10"/>
      <c r="AT135" s="10"/>
      <c r="AU135" s="10"/>
      <c r="AV135" s="10">
        <v>12</v>
      </c>
      <c r="AW135" s="10"/>
      <c r="AX135" s="10"/>
      <c r="AY135" s="10"/>
      <c r="AZ135" s="10"/>
      <c r="BA135" s="10"/>
      <c r="BB135" s="10"/>
      <c r="BC135" s="10"/>
      <c r="BD135" s="10"/>
      <c r="BE135" s="10"/>
      <c r="BF135" s="10">
        <v>12</v>
      </c>
      <c r="BG135" s="10"/>
      <c r="BH135" s="10"/>
      <c r="BI135" s="10"/>
    </row>
    <row r="136" spans="1:61" ht="63" x14ac:dyDescent="0.25">
      <c r="A136" s="11" t="s">
        <v>227</v>
      </c>
      <c r="B136" s="9" t="s">
        <v>228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/>
      <c r="R136" s="9"/>
      <c r="S136" s="9"/>
      <c r="T136" s="10">
        <v>12</v>
      </c>
      <c r="U136" s="10"/>
      <c r="V136" s="10"/>
      <c r="W136" s="10"/>
      <c r="X136" s="10"/>
      <c r="Y136" s="10"/>
      <c r="Z136" s="10"/>
      <c r="AA136" s="10"/>
      <c r="AB136" s="10"/>
      <c r="AC136" s="10"/>
      <c r="AD136" s="10">
        <v>12</v>
      </c>
      <c r="AE136" s="10"/>
      <c r="AF136" s="10"/>
      <c r="AG136" s="10"/>
      <c r="AH136" s="10">
        <v>12</v>
      </c>
      <c r="AI136" s="10"/>
      <c r="AJ136" s="10"/>
      <c r="AK136" s="10"/>
      <c r="AL136" s="10"/>
      <c r="AM136" s="10"/>
      <c r="AN136" s="10"/>
      <c r="AO136" s="10"/>
      <c r="AP136" s="10"/>
      <c r="AQ136" s="10"/>
      <c r="AR136" s="10">
        <v>12</v>
      </c>
      <c r="AS136" s="10"/>
      <c r="AT136" s="10"/>
      <c r="AU136" s="10"/>
      <c r="AV136" s="10">
        <v>12</v>
      </c>
      <c r="AW136" s="10"/>
      <c r="AX136" s="10"/>
      <c r="AY136" s="10"/>
      <c r="AZ136" s="10"/>
      <c r="BA136" s="10"/>
      <c r="BB136" s="10"/>
      <c r="BC136" s="10"/>
      <c r="BD136" s="10"/>
      <c r="BE136" s="10"/>
      <c r="BF136" s="10">
        <v>12</v>
      </c>
      <c r="BG136" s="10"/>
      <c r="BH136" s="10"/>
      <c r="BI136" s="10"/>
    </row>
    <row r="137" spans="1:61" ht="78.75" x14ac:dyDescent="0.25">
      <c r="A137" s="8" t="s">
        <v>229</v>
      </c>
      <c r="B137" s="9" t="s">
        <v>228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 t="s">
        <v>30</v>
      </c>
      <c r="R137" s="9" t="s">
        <v>56</v>
      </c>
      <c r="S137" s="9" t="s">
        <v>57</v>
      </c>
      <c r="T137" s="10">
        <v>12</v>
      </c>
      <c r="U137" s="10"/>
      <c r="V137" s="10"/>
      <c r="W137" s="10"/>
      <c r="X137" s="10"/>
      <c r="Y137" s="10"/>
      <c r="Z137" s="10"/>
      <c r="AA137" s="10"/>
      <c r="AB137" s="10"/>
      <c r="AC137" s="10"/>
      <c r="AD137" s="10">
        <v>12</v>
      </c>
      <c r="AE137" s="10"/>
      <c r="AF137" s="10"/>
      <c r="AG137" s="10"/>
      <c r="AH137" s="10">
        <v>12</v>
      </c>
      <c r="AI137" s="10"/>
      <c r="AJ137" s="10"/>
      <c r="AK137" s="10"/>
      <c r="AL137" s="10"/>
      <c r="AM137" s="10"/>
      <c r="AN137" s="10"/>
      <c r="AO137" s="10"/>
      <c r="AP137" s="10"/>
      <c r="AQ137" s="10"/>
      <c r="AR137" s="10">
        <v>12</v>
      </c>
      <c r="AS137" s="10"/>
      <c r="AT137" s="10"/>
      <c r="AU137" s="10"/>
      <c r="AV137" s="10">
        <v>12</v>
      </c>
      <c r="AW137" s="10"/>
      <c r="AX137" s="10"/>
      <c r="AY137" s="10"/>
      <c r="AZ137" s="10"/>
      <c r="BA137" s="10"/>
      <c r="BB137" s="10"/>
      <c r="BC137" s="10"/>
      <c r="BD137" s="10"/>
      <c r="BE137" s="10"/>
      <c r="BF137" s="10">
        <v>12</v>
      </c>
      <c r="BG137" s="10"/>
      <c r="BH137" s="10"/>
      <c r="BI137" s="10"/>
    </row>
    <row r="138" spans="1:61" ht="31.5" x14ac:dyDescent="0.25">
      <c r="A138" s="11" t="s">
        <v>230</v>
      </c>
      <c r="B138" s="9" t="s">
        <v>231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/>
      <c r="R138" s="9"/>
      <c r="S138" s="9"/>
      <c r="T138" s="10">
        <v>353.8</v>
      </c>
      <c r="U138" s="10"/>
      <c r="V138" s="10">
        <v>126.7</v>
      </c>
      <c r="W138" s="10"/>
      <c r="X138" s="10">
        <v>40</v>
      </c>
      <c r="Y138" s="10"/>
      <c r="Z138" s="10"/>
      <c r="AA138" s="10"/>
      <c r="AB138" s="10"/>
      <c r="AC138" s="10"/>
      <c r="AD138" s="10">
        <v>353.8</v>
      </c>
      <c r="AE138" s="10"/>
      <c r="AF138" s="10">
        <v>126.7</v>
      </c>
      <c r="AG138" s="10"/>
      <c r="AH138" s="10">
        <v>160.4</v>
      </c>
      <c r="AI138" s="10"/>
      <c r="AJ138" s="10">
        <v>120.3</v>
      </c>
      <c r="AK138" s="10"/>
      <c r="AL138" s="10">
        <v>40.1</v>
      </c>
      <c r="AM138" s="10"/>
      <c r="AN138" s="10"/>
      <c r="AO138" s="10"/>
      <c r="AP138" s="10"/>
      <c r="AQ138" s="10"/>
      <c r="AR138" s="10">
        <v>160.4</v>
      </c>
      <c r="AS138" s="10"/>
      <c r="AT138" s="10">
        <v>120.3</v>
      </c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</row>
    <row r="139" spans="1:61" ht="31.5" x14ac:dyDescent="0.25">
      <c r="A139" s="11" t="s">
        <v>23</v>
      </c>
      <c r="B139" s="9" t="s">
        <v>232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/>
      <c r="R139" s="9"/>
      <c r="S139" s="9"/>
      <c r="T139" s="10">
        <v>353.8</v>
      </c>
      <c r="U139" s="10"/>
      <c r="V139" s="10">
        <v>126.7</v>
      </c>
      <c r="W139" s="10"/>
      <c r="X139" s="10">
        <v>40</v>
      </c>
      <c r="Y139" s="10"/>
      <c r="Z139" s="10"/>
      <c r="AA139" s="10"/>
      <c r="AB139" s="10"/>
      <c r="AC139" s="10"/>
      <c r="AD139" s="10">
        <v>353.8</v>
      </c>
      <c r="AE139" s="10"/>
      <c r="AF139" s="10">
        <v>126.7</v>
      </c>
      <c r="AG139" s="10"/>
      <c r="AH139" s="10">
        <v>160.4</v>
      </c>
      <c r="AI139" s="10"/>
      <c r="AJ139" s="10">
        <v>120.3</v>
      </c>
      <c r="AK139" s="10"/>
      <c r="AL139" s="10">
        <v>40.1</v>
      </c>
      <c r="AM139" s="10"/>
      <c r="AN139" s="10"/>
      <c r="AO139" s="10"/>
      <c r="AP139" s="10"/>
      <c r="AQ139" s="10"/>
      <c r="AR139" s="10">
        <v>160.4</v>
      </c>
      <c r="AS139" s="10"/>
      <c r="AT139" s="10">
        <v>120.3</v>
      </c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</row>
    <row r="140" spans="1:61" ht="31.5" x14ac:dyDescent="0.25">
      <c r="A140" s="11" t="s">
        <v>233</v>
      </c>
      <c r="B140" s="9" t="s">
        <v>234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/>
      <c r="R140" s="9"/>
      <c r="S140" s="9"/>
      <c r="T140" s="10">
        <v>353.8</v>
      </c>
      <c r="U140" s="10"/>
      <c r="V140" s="10">
        <v>126.7</v>
      </c>
      <c r="W140" s="10"/>
      <c r="X140" s="10">
        <v>40</v>
      </c>
      <c r="Y140" s="10"/>
      <c r="Z140" s="10"/>
      <c r="AA140" s="10"/>
      <c r="AB140" s="10"/>
      <c r="AC140" s="10"/>
      <c r="AD140" s="10">
        <v>353.8</v>
      </c>
      <c r="AE140" s="10"/>
      <c r="AF140" s="10">
        <v>126.7</v>
      </c>
      <c r="AG140" s="10"/>
      <c r="AH140" s="10">
        <v>160.4</v>
      </c>
      <c r="AI140" s="10"/>
      <c r="AJ140" s="10">
        <v>120.3</v>
      </c>
      <c r="AK140" s="10"/>
      <c r="AL140" s="10">
        <v>40.1</v>
      </c>
      <c r="AM140" s="10"/>
      <c r="AN140" s="10"/>
      <c r="AO140" s="10"/>
      <c r="AP140" s="10"/>
      <c r="AQ140" s="10"/>
      <c r="AR140" s="10">
        <v>160.4</v>
      </c>
      <c r="AS140" s="10"/>
      <c r="AT140" s="10">
        <v>120.3</v>
      </c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</row>
    <row r="141" spans="1:61" ht="63" x14ac:dyDescent="0.25">
      <c r="A141" s="11" t="s">
        <v>235</v>
      </c>
      <c r="B141" s="9" t="s">
        <v>236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/>
      <c r="R141" s="9"/>
      <c r="S141" s="9"/>
      <c r="T141" s="10">
        <v>187.1</v>
      </c>
      <c r="U141" s="10"/>
      <c r="V141" s="10"/>
      <c r="W141" s="10"/>
      <c r="X141" s="10"/>
      <c r="Y141" s="10"/>
      <c r="Z141" s="10"/>
      <c r="AA141" s="10"/>
      <c r="AB141" s="10"/>
      <c r="AC141" s="10"/>
      <c r="AD141" s="10">
        <v>187.1</v>
      </c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ht="94.5" x14ac:dyDescent="0.25">
      <c r="A142" s="8" t="s">
        <v>237</v>
      </c>
      <c r="B142" s="9" t="s">
        <v>236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 t="s">
        <v>102</v>
      </c>
      <c r="R142" s="9" t="s">
        <v>238</v>
      </c>
      <c r="S142" s="9" t="s">
        <v>238</v>
      </c>
      <c r="T142" s="10">
        <v>187.1</v>
      </c>
      <c r="U142" s="10"/>
      <c r="V142" s="10"/>
      <c r="W142" s="10"/>
      <c r="X142" s="10"/>
      <c r="Y142" s="10"/>
      <c r="Z142" s="10"/>
      <c r="AA142" s="10"/>
      <c r="AB142" s="10"/>
      <c r="AC142" s="10"/>
      <c r="AD142" s="10">
        <v>187.1</v>
      </c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</row>
    <row r="143" spans="1:61" ht="31.5" x14ac:dyDescent="0.25">
      <c r="A143" s="11" t="s">
        <v>239</v>
      </c>
      <c r="B143" s="9" t="s">
        <v>240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/>
      <c r="R143" s="9"/>
      <c r="S143" s="9"/>
      <c r="T143" s="10">
        <v>166.7</v>
      </c>
      <c r="U143" s="10"/>
      <c r="V143" s="10">
        <v>126.7</v>
      </c>
      <c r="W143" s="10"/>
      <c r="X143" s="10">
        <v>40</v>
      </c>
      <c r="Y143" s="10"/>
      <c r="Z143" s="10"/>
      <c r="AA143" s="10"/>
      <c r="AB143" s="10"/>
      <c r="AC143" s="10"/>
      <c r="AD143" s="10">
        <v>166.7</v>
      </c>
      <c r="AE143" s="10"/>
      <c r="AF143" s="10">
        <v>126.7</v>
      </c>
      <c r="AG143" s="10"/>
      <c r="AH143" s="10">
        <v>160.4</v>
      </c>
      <c r="AI143" s="10"/>
      <c r="AJ143" s="10">
        <v>120.3</v>
      </c>
      <c r="AK143" s="10"/>
      <c r="AL143" s="10">
        <v>40.1</v>
      </c>
      <c r="AM143" s="10"/>
      <c r="AN143" s="10"/>
      <c r="AO143" s="10"/>
      <c r="AP143" s="10"/>
      <c r="AQ143" s="10"/>
      <c r="AR143" s="10">
        <v>160.4</v>
      </c>
      <c r="AS143" s="10"/>
      <c r="AT143" s="10">
        <v>120.3</v>
      </c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</row>
    <row r="144" spans="1:61" ht="47.25" x14ac:dyDescent="0.25">
      <c r="A144" s="11" t="s">
        <v>241</v>
      </c>
      <c r="B144" s="9" t="s">
        <v>240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 t="s">
        <v>102</v>
      </c>
      <c r="R144" s="9" t="s">
        <v>238</v>
      </c>
      <c r="S144" s="9" t="s">
        <v>238</v>
      </c>
      <c r="T144" s="10">
        <v>166.7</v>
      </c>
      <c r="U144" s="10"/>
      <c r="V144" s="10">
        <v>126.7</v>
      </c>
      <c r="W144" s="10"/>
      <c r="X144" s="10">
        <v>40</v>
      </c>
      <c r="Y144" s="10"/>
      <c r="Z144" s="10"/>
      <c r="AA144" s="10"/>
      <c r="AB144" s="10"/>
      <c r="AC144" s="10"/>
      <c r="AD144" s="10">
        <v>166.7</v>
      </c>
      <c r="AE144" s="10"/>
      <c r="AF144" s="10">
        <v>126.7</v>
      </c>
      <c r="AG144" s="10"/>
      <c r="AH144" s="10">
        <v>160.4</v>
      </c>
      <c r="AI144" s="10"/>
      <c r="AJ144" s="10">
        <v>120.3</v>
      </c>
      <c r="AK144" s="10"/>
      <c r="AL144" s="10">
        <v>40.1</v>
      </c>
      <c r="AM144" s="10"/>
      <c r="AN144" s="10"/>
      <c r="AO144" s="10"/>
      <c r="AP144" s="10"/>
      <c r="AQ144" s="10"/>
      <c r="AR144" s="10">
        <v>160.4</v>
      </c>
      <c r="AS144" s="10"/>
      <c r="AT144" s="10">
        <v>120.3</v>
      </c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</row>
    <row r="145" spans="1:61" ht="47.25" x14ac:dyDescent="0.25">
      <c r="A145" s="11" t="s">
        <v>242</v>
      </c>
      <c r="B145" s="9" t="s">
        <v>243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/>
      <c r="R145" s="9"/>
      <c r="S145" s="9"/>
      <c r="T145" s="10">
        <v>500</v>
      </c>
      <c r="U145" s="10"/>
      <c r="V145" s="10"/>
      <c r="W145" s="10"/>
      <c r="X145" s="10"/>
      <c r="Y145" s="10"/>
      <c r="Z145" s="10"/>
      <c r="AA145" s="10"/>
      <c r="AB145" s="10"/>
      <c r="AC145" s="10"/>
      <c r="AD145" s="10">
        <v>500</v>
      </c>
      <c r="AE145" s="10"/>
      <c r="AF145" s="10"/>
      <c r="AG145" s="10"/>
      <c r="AH145" s="10">
        <v>500</v>
      </c>
      <c r="AI145" s="10"/>
      <c r="AJ145" s="10"/>
      <c r="AK145" s="10"/>
      <c r="AL145" s="10"/>
      <c r="AM145" s="10"/>
      <c r="AN145" s="10"/>
      <c r="AO145" s="10"/>
      <c r="AP145" s="10"/>
      <c r="AQ145" s="10"/>
      <c r="AR145" s="10">
        <v>500</v>
      </c>
      <c r="AS145" s="10"/>
      <c r="AT145" s="10"/>
      <c r="AU145" s="10"/>
      <c r="AV145" s="10">
        <v>500</v>
      </c>
      <c r="AW145" s="10"/>
      <c r="AX145" s="10"/>
      <c r="AY145" s="10"/>
      <c r="AZ145" s="10"/>
      <c r="BA145" s="10"/>
      <c r="BB145" s="10"/>
      <c r="BC145" s="10"/>
      <c r="BD145" s="10"/>
      <c r="BE145" s="10"/>
      <c r="BF145" s="10">
        <v>500</v>
      </c>
      <c r="BG145" s="10"/>
      <c r="BH145" s="10"/>
      <c r="BI145" s="10"/>
    </row>
    <row r="146" spans="1:61" ht="31.5" x14ac:dyDescent="0.25">
      <c r="A146" s="11" t="s">
        <v>23</v>
      </c>
      <c r="B146" s="9" t="s">
        <v>244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7"/>
      <c r="R146" s="9"/>
      <c r="S146" s="9"/>
      <c r="T146" s="10">
        <v>500</v>
      </c>
      <c r="U146" s="10"/>
      <c r="V146" s="10"/>
      <c r="W146" s="10"/>
      <c r="X146" s="10"/>
      <c r="Y146" s="10"/>
      <c r="Z146" s="10"/>
      <c r="AA146" s="10"/>
      <c r="AB146" s="10"/>
      <c r="AC146" s="10"/>
      <c r="AD146" s="10">
        <v>500</v>
      </c>
      <c r="AE146" s="10"/>
      <c r="AF146" s="10"/>
      <c r="AG146" s="10"/>
      <c r="AH146" s="10">
        <v>500</v>
      </c>
      <c r="AI146" s="10"/>
      <c r="AJ146" s="10"/>
      <c r="AK146" s="10"/>
      <c r="AL146" s="10"/>
      <c r="AM146" s="10"/>
      <c r="AN146" s="10"/>
      <c r="AO146" s="10"/>
      <c r="AP146" s="10"/>
      <c r="AQ146" s="10"/>
      <c r="AR146" s="10">
        <v>500</v>
      </c>
      <c r="AS146" s="10"/>
      <c r="AT146" s="10"/>
      <c r="AU146" s="10"/>
      <c r="AV146" s="10">
        <v>500</v>
      </c>
      <c r="AW146" s="10"/>
      <c r="AX146" s="10"/>
      <c r="AY146" s="10"/>
      <c r="AZ146" s="10"/>
      <c r="BA146" s="10"/>
      <c r="BB146" s="10"/>
      <c r="BC146" s="10"/>
      <c r="BD146" s="10"/>
      <c r="BE146" s="10"/>
      <c r="BF146" s="10">
        <v>500</v>
      </c>
      <c r="BG146" s="10"/>
      <c r="BH146" s="10"/>
      <c r="BI146" s="10"/>
    </row>
    <row r="147" spans="1:61" ht="47.25" x14ac:dyDescent="0.25">
      <c r="A147" s="11" t="s">
        <v>245</v>
      </c>
      <c r="B147" s="9" t="s">
        <v>246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7"/>
      <c r="R147" s="9"/>
      <c r="S147" s="9"/>
      <c r="T147" s="10">
        <v>500</v>
      </c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500</v>
      </c>
      <c r="AE147" s="10"/>
      <c r="AF147" s="10"/>
      <c r="AG147" s="10"/>
      <c r="AH147" s="10">
        <v>500</v>
      </c>
      <c r="AI147" s="10"/>
      <c r="AJ147" s="10"/>
      <c r="AK147" s="10"/>
      <c r="AL147" s="10"/>
      <c r="AM147" s="10"/>
      <c r="AN147" s="10"/>
      <c r="AO147" s="10"/>
      <c r="AP147" s="10"/>
      <c r="AQ147" s="10"/>
      <c r="AR147" s="10">
        <v>500</v>
      </c>
      <c r="AS147" s="10"/>
      <c r="AT147" s="10"/>
      <c r="AU147" s="10"/>
      <c r="AV147" s="10">
        <v>500</v>
      </c>
      <c r="AW147" s="10"/>
      <c r="AX147" s="10"/>
      <c r="AY147" s="10"/>
      <c r="AZ147" s="10"/>
      <c r="BA147" s="10"/>
      <c r="BB147" s="10"/>
      <c r="BC147" s="10"/>
      <c r="BD147" s="10"/>
      <c r="BE147" s="10"/>
      <c r="BF147" s="10">
        <v>500</v>
      </c>
      <c r="BG147" s="10"/>
      <c r="BH147" s="10"/>
      <c r="BI147" s="10"/>
    </row>
    <row r="148" spans="1:61" ht="47.25" x14ac:dyDescent="0.25">
      <c r="A148" s="11" t="s">
        <v>247</v>
      </c>
      <c r="B148" s="9" t="s">
        <v>248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7"/>
      <c r="R148" s="9"/>
      <c r="S148" s="9"/>
      <c r="T148" s="10">
        <v>500</v>
      </c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500</v>
      </c>
      <c r="AE148" s="10"/>
      <c r="AF148" s="10"/>
      <c r="AG148" s="10"/>
      <c r="AH148" s="10">
        <v>500</v>
      </c>
      <c r="AI148" s="10"/>
      <c r="AJ148" s="10"/>
      <c r="AK148" s="10"/>
      <c r="AL148" s="10"/>
      <c r="AM148" s="10"/>
      <c r="AN148" s="10"/>
      <c r="AO148" s="10"/>
      <c r="AP148" s="10"/>
      <c r="AQ148" s="10"/>
      <c r="AR148" s="10">
        <v>500</v>
      </c>
      <c r="AS148" s="10"/>
      <c r="AT148" s="10"/>
      <c r="AU148" s="10"/>
      <c r="AV148" s="10">
        <v>500</v>
      </c>
      <c r="AW148" s="10"/>
      <c r="AX148" s="10"/>
      <c r="AY148" s="10"/>
      <c r="AZ148" s="10"/>
      <c r="BA148" s="10"/>
      <c r="BB148" s="10"/>
      <c r="BC148" s="10"/>
      <c r="BD148" s="10"/>
      <c r="BE148" s="10"/>
      <c r="BF148" s="10">
        <v>500</v>
      </c>
      <c r="BG148" s="10"/>
      <c r="BH148" s="10"/>
      <c r="BI148" s="10"/>
    </row>
    <row r="149" spans="1:61" ht="63" x14ac:dyDescent="0.25">
      <c r="A149" s="11" t="s">
        <v>249</v>
      </c>
      <c r="B149" s="9" t="s">
        <v>248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7" t="s">
        <v>30</v>
      </c>
      <c r="R149" s="9" t="s">
        <v>78</v>
      </c>
      <c r="S149" s="9" t="s">
        <v>140</v>
      </c>
      <c r="T149" s="10">
        <v>500</v>
      </c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500</v>
      </c>
      <c r="AE149" s="10"/>
      <c r="AF149" s="10"/>
      <c r="AG149" s="10"/>
      <c r="AH149" s="10">
        <v>500</v>
      </c>
      <c r="AI149" s="10"/>
      <c r="AJ149" s="10"/>
      <c r="AK149" s="10"/>
      <c r="AL149" s="10"/>
      <c r="AM149" s="10"/>
      <c r="AN149" s="10"/>
      <c r="AO149" s="10"/>
      <c r="AP149" s="10"/>
      <c r="AQ149" s="10"/>
      <c r="AR149" s="10">
        <v>500</v>
      </c>
      <c r="AS149" s="10"/>
      <c r="AT149" s="10"/>
      <c r="AU149" s="10"/>
      <c r="AV149" s="10">
        <v>500</v>
      </c>
      <c r="AW149" s="10"/>
      <c r="AX149" s="10"/>
      <c r="AY149" s="10"/>
      <c r="AZ149" s="10"/>
      <c r="BA149" s="10"/>
      <c r="BB149" s="10"/>
      <c r="BC149" s="10"/>
      <c r="BD149" s="10"/>
      <c r="BE149" s="10"/>
      <c r="BF149" s="10">
        <v>500</v>
      </c>
      <c r="BG149" s="10"/>
      <c r="BH149" s="10"/>
      <c r="BI149" s="10"/>
    </row>
    <row r="150" spans="1:61" ht="63" x14ac:dyDescent="0.25">
      <c r="A150" s="11" t="s">
        <v>250</v>
      </c>
      <c r="B150" s="9" t="s">
        <v>251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7"/>
      <c r="R150" s="9"/>
      <c r="S150" s="9"/>
      <c r="T150" s="10">
        <v>1700</v>
      </c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1700</v>
      </c>
      <c r="AE150" s="10"/>
      <c r="AF150" s="10"/>
      <c r="AG150" s="10"/>
      <c r="AH150" s="10">
        <v>20056.5</v>
      </c>
      <c r="AI150" s="10"/>
      <c r="AJ150" s="10"/>
      <c r="AK150" s="10"/>
      <c r="AL150" s="10"/>
      <c r="AM150" s="10"/>
      <c r="AN150" s="10"/>
      <c r="AO150" s="10"/>
      <c r="AP150" s="10"/>
      <c r="AQ150" s="10"/>
      <c r="AR150" s="10">
        <v>20056.5</v>
      </c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</row>
    <row r="151" spans="1:61" ht="31.5" x14ac:dyDescent="0.25">
      <c r="A151" s="11" t="s">
        <v>23</v>
      </c>
      <c r="B151" s="9" t="s">
        <v>252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7"/>
      <c r="R151" s="9"/>
      <c r="S151" s="9"/>
      <c r="T151" s="10">
        <v>1700</v>
      </c>
      <c r="U151" s="10"/>
      <c r="V151" s="10"/>
      <c r="W151" s="10"/>
      <c r="X151" s="10"/>
      <c r="Y151" s="10"/>
      <c r="Z151" s="10"/>
      <c r="AA151" s="10"/>
      <c r="AB151" s="10"/>
      <c r="AC151" s="10"/>
      <c r="AD151" s="10">
        <v>1700</v>
      </c>
      <c r="AE151" s="10"/>
      <c r="AF151" s="10"/>
      <c r="AG151" s="10"/>
      <c r="AH151" s="10">
        <v>20056.5</v>
      </c>
      <c r="AI151" s="10"/>
      <c r="AJ151" s="10"/>
      <c r="AK151" s="10"/>
      <c r="AL151" s="10"/>
      <c r="AM151" s="10"/>
      <c r="AN151" s="10"/>
      <c r="AO151" s="10"/>
      <c r="AP151" s="10"/>
      <c r="AQ151" s="10"/>
      <c r="AR151" s="10">
        <v>20056.5</v>
      </c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</row>
    <row r="152" spans="1:61" ht="31.5" x14ac:dyDescent="0.25">
      <c r="A152" s="11" t="s">
        <v>253</v>
      </c>
      <c r="B152" s="9" t="s">
        <v>254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"/>
      <c r="R152" s="9"/>
      <c r="S152" s="9"/>
      <c r="T152" s="10">
        <v>1700</v>
      </c>
      <c r="U152" s="10"/>
      <c r="V152" s="10"/>
      <c r="W152" s="10"/>
      <c r="X152" s="10"/>
      <c r="Y152" s="10"/>
      <c r="Z152" s="10"/>
      <c r="AA152" s="10"/>
      <c r="AB152" s="10"/>
      <c r="AC152" s="10"/>
      <c r="AD152" s="10">
        <v>1700</v>
      </c>
      <c r="AE152" s="10"/>
      <c r="AF152" s="10"/>
      <c r="AG152" s="10"/>
      <c r="AH152" s="10">
        <v>20056.5</v>
      </c>
      <c r="AI152" s="10"/>
      <c r="AJ152" s="10"/>
      <c r="AK152" s="10"/>
      <c r="AL152" s="10"/>
      <c r="AM152" s="10"/>
      <c r="AN152" s="10"/>
      <c r="AO152" s="10"/>
      <c r="AP152" s="10"/>
      <c r="AQ152" s="10"/>
      <c r="AR152" s="10">
        <v>20056.5</v>
      </c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</row>
    <row r="153" spans="1:61" ht="31.5" x14ac:dyDescent="0.25">
      <c r="A153" s="11" t="s">
        <v>255</v>
      </c>
      <c r="B153" s="9" t="s">
        <v>256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"/>
      <c r="R153" s="9"/>
      <c r="S153" s="9"/>
      <c r="T153" s="10">
        <v>800</v>
      </c>
      <c r="U153" s="10"/>
      <c r="V153" s="10"/>
      <c r="W153" s="10"/>
      <c r="X153" s="10"/>
      <c r="Y153" s="10"/>
      <c r="Z153" s="10"/>
      <c r="AA153" s="10"/>
      <c r="AB153" s="10"/>
      <c r="AC153" s="10"/>
      <c r="AD153" s="10">
        <v>800</v>
      </c>
      <c r="AE153" s="10"/>
      <c r="AF153" s="10"/>
      <c r="AG153" s="10"/>
      <c r="AH153" s="10">
        <v>12248.6</v>
      </c>
      <c r="AI153" s="10"/>
      <c r="AJ153" s="10"/>
      <c r="AK153" s="10"/>
      <c r="AL153" s="10"/>
      <c r="AM153" s="10"/>
      <c r="AN153" s="10"/>
      <c r="AO153" s="10"/>
      <c r="AP153" s="10"/>
      <c r="AQ153" s="10"/>
      <c r="AR153" s="10">
        <v>12248.6</v>
      </c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</row>
    <row r="154" spans="1:61" ht="47.25" x14ac:dyDescent="0.25">
      <c r="A154" s="11" t="s">
        <v>257</v>
      </c>
      <c r="B154" s="9" t="s">
        <v>256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7" t="s">
        <v>192</v>
      </c>
      <c r="R154" s="9" t="s">
        <v>119</v>
      </c>
      <c r="S154" s="9" t="s">
        <v>104</v>
      </c>
      <c r="T154" s="10">
        <v>800</v>
      </c>
      <c r="U154" s="10"/>
      <c r="V154" s="10"/>
      <c r="W154" s="10"/>
      <c r="X154" s="10"/>
      <c r="Y154" s="10"/>
      <c r="Z154" s="10"/>
      <c r="AA154" s="10"/>
      <c r="AB154" s="10"/>
      <c r="AC154" s="10"/>
      <c r="AD154" s="10">
        <v>800</v>
      </c>
      <c r="AE154" s="10"/>
      <c r="AF154" s="10"/>
      <c r="AG154" s="10"/>
      <c r="AH154" s="10">
        <v>12248.6</v>
      </c>
      <c r="AI154" s="10"/>
      <c r="AJ154" s="10"/>
      <c r="AK154" s="10"/>
      <c r="AL154" s="10"/>
      <c r="AM154" s="10"/>
      <c r="AN154" s="10"/>
      <c r="AO154" s="10"/>
      <c r="AP154" s="10"/>
      <c r="AQ154" s="10"/>
      <c r="AR154" s="10">
        <v>12248.6</v>
      </c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</row>
    <row r="155" spans="1:61" ht="31.5" x14ac:dyDescent="0.25">
      <c r="A155" s="11" t="s">
        <v>258</v>
      </c>
      <c r="B155" s="9" t="s">
        <v>259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7"/>
      <c r="R155" s="9"/>
      <c r="S155" s="9"/>
      <c r="T155" s="10">
        <v>800</v>
      </c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800</v>
      </c>
      <c r="AE155" s="10"/>
      <c r="AF155" s="10"/>
      <c r="AG155" s="10"/>
      <c r="AH155" s="10">
        <v>5000</v>
      </c>
      <c r="AI155" s="10"/>
      <c r="AJ155" s="10"/>
      <c r="AK155" s="10"/>
      <c r="AL155" s="10"/>
      <c r="AM155" s="10"/>
      <c r="AN155" s="10"/>
      <c r="AO155" s="10"/>
      <c r="AP155" s="10"/>
      <c r="AQ155" s="10"/>
      <c r="AR155" s="10">
        <v>5000</v>
      </c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</row>
    <row r="156" spans="1:61" ht="47.25" x14ac:dyDescent="0.25">
      <c r="A156" s="11" t="s">
        <v>260</v>
      </c>
      <c r="B156" s="9" t="s">
        <v>259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7" t="s">
        <v>192</v>
      </c>
      <c r="R156" s="9" t="s">
        <v>78</v>
      </c>
      <c r="S156" s="9" t="s">
        <v>140</v>
      </c>
      <c r="T156" s="10">
        <v>800</v>
      </c>
      <c r="U156" s="10"/>
      <c r="V156" s="10"/>
      <c r="W156" s="10"/>
      <c r="X156" s="10"/>
      <c r="Y156" s="10"/>
      <c r="Z156" s="10"/>
      <c r="AA156" s="10"/>
      <c r="AB156" s="10"/>
      <c r="AC156" s="10"/>
      <c r="AD156" s="10">
        <v>800</v>
      </c>
      <c r="AE156" s="10"/>
      <c r="AF156" s="10"/>
      <c r="AG156" s="10"/>
      <c r="AH156" s="10">
        <v>5000</v>
      </c>
      <c r="AI156" s="10"/>
      <c r="AJ156" s="10"/>
      <c r="AK156" s="10"/>
      <c r="AL156" s="10"/>
      <c r="AM156" s="10"/>
      <c r="AN156" s="10"/>
      <c r="AO156" s="10"/>
      <c r="AP156" s="10"/>
      <c r="AQ156" s="10"/>
      <c r="AR156" s="10">
        <v>5000</v>
      </c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</row>
    <row r="157" spans="1:61" ht="31.5" x14ac:dyDescent="0.25">
      <c r="A157" s="11" t="s">
        <v>261</v>
      </c>
      <c r="B157" s="9" t="s">
        <v>262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7"/>
      <c r="R157" s="9"/>
      <c r="S157" s="9"/>
      <c r="T157" s="10">
        <v>50</v>
      </c>
      <c r="U157" s="10"/>
      <c r="V157" s="10"/>
      <c r="W157" s="10"/>
      <c r="X157" s="10"/>
      <c r="Y157" s="10"/>
      <c r="Z157" s="10"/>
      <c r="AA157" s="10"/>
      <c r="AB157" s="10"/>
      <c r="AC157" s="10"/>
      <c r="AD157" s="10">
        <v>50</v>
      </c>
      <c r="AE157" s="10"/>
      <c r="AF157" s="10"/>
      <c r="AG157" s="10"/>
      <c r="AH157" s="10">
        <v>1337.7</v>
      </c>
      <c r="AI157" s="10"/>
      <c r="AJ157" s="10"/>
      <c r="AK157" s="10"/>
      <c r="AL157" s="10"/>
      <c r="AM157" s="10"/>
      <c r="AN157" s="10"/>
      <c r="AO157" s="10"/>
      <c r="AP157" s="10"/>
      <c r="AQ157" s="10"/>
      <c r="AR157" s="10">
        <v>1337.7</v>
      </c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</row>
    <row r="158" spans="1:61" ht="47.25" x14ac:dyDescent="0.25">
      <c r="A158" s="11" t="s">
        <v>263</v>
      </c>
      <c r="B158" s="9" t="s">
        <v>262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7" t="s">
        <v>192</v>
      </c>
      <c r="R158" s="9" t="s">
        <v>119</v>
      </c>
      <c r="S158" s="9" t="s">
        <v>104</v>
      </c>
      <c r="T158" s="10">
        <v>50</v>
      </c>
      <c r="U158" s="10"/>
      <c r="V158" s="10"/>
      <c r="W158" s="10"/>
      <c r="X158" s="10"/>
      <c r="Y158" s="10"/>
      <c r="Z158" s="10"/>
      <c r="AA158" s="10"/>
      <c r="AB158" s="10"/>
      <c r="AC158" s="10"/>
      <c r="AD158" s="10">
        <v>50</v>
      </c>
      <c r="AE158" s="10"/>
      <c r="AF158" s="10"/>
      <c r="AG158" s="10"/>
      <c r="AH158" s="10">
        <v>1337.7</v>
      </c>
      <c r="AI158" s="10"/>
      <c r="AJ158" s="10"/>
      <c r="AK158" s="10"/>
      <c r="AL158" s="10"/>
      <c r="AM158" s="10"/>
      <c r="AN158" s="10"/>
      <c r="AO158" s="10"/>
      <c r="AP158" s="10"/>
      <c r="AQ158" s="10"/>
      <c r="AR158" s="10">
        <v>1337.7</v>
      </c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</row>
    <row r="159" spans="1:61" ht="31.5" x14ac:dyDescent="0.25">
      <c r="A159" s="11" t="s">
        <v>264</v>
      </c>
      <c r="B159" s="9" t="s">
        <v>265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7"/>
      <c r="R159" s="9"/>
      <c r="S159" s="9"/>
      <c r="T159" s="10">
        <v>50</v>
      </c>
      <c r="U159" s="10"/>
      <c r="V159" s="10"/>
      <c r="W159" s="10"/>
      <c r="X159" s="10"/>
      <c r="Y159" s="10"/>
      <c r="Z159" s="10"/>
      <c r="AA159" s="10"/>
      <c r="AB159" s="10"/>
      <c r="AC159" s="10"/>
      <c r="AD159" s="10">
        <v>50</v>
      </c>
      <c r="AE159" s="10"/>
      <c r="AF159" s="10"/>
      <c r="AG159" s="10"/>
      <c r="AH159" s="10">
        <v>620.20000000000005</v>
      </c>
      <c r="AI159" s="10"/>
      <c r="AJ159" s="10"/>
      <c r="AK159" s="10"/>
      <c r="AL159" s="10"/>
      <c r="AM159" s="10"/>
      <c r="AN159" s="10"/>
      <c r="AO159" s="10"/>
      <c r="AP159" s="10"/>
      <c r="AQ159" s="10"/>
      <c r="AR159" s="10">
        <v>620.20000000000005</v>
      </c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</row>
    <row r="160" spans="1:61" ht="47.25" x14ac:dyDescent="0.25">
      <c r="A160" s="11" t="s">
        <v>266</v>
      </c>
      <c r="B160" s="9" t="s">
        <v>265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7" t="s">
        <v>192</v>
      </c>
      <c r="R160" s="9" t="s">
        <v>103</v>
      </c>
      <c r="S160" s="9" t="s">
        <v>104</v>
      </c>
      <c r="T160" s="10">
        <v>50</v>
      </c>
      <c r="U160" s="10"/>
      <c r="V160" s="10"/>
      <c r="W160" s="10"/>
      <c r="X160" s="10"/>
      <c r="Y160" s="10"/>
      <c r="Z160" s="10"/>
      <c r="AA160" s="10"/>
      <c r="AB160" s="10"/>
      <c r="AC160" s="10"/>
      <c r="AD160" s="10">
        <v>50</v>
      </c>
      <c r="AE160" s="10"/>
      <c r="AF160" s="10"/>
      <c r="AG160" s="10"/>
      <c r="AH160" s="10">
        <v>620.20000000000005</v>
      </c>
      <c r="AI160" s="10"/>
      <c r="AJ160" s="10"/>
      <c r="AK160" s="10"/>
      <c r="AL160" s="10"/>
      <c r="AM160" s="10"/>
      <c r="AN160" s="10"/>
      <c r="AO160" s="10"/>
      <c r="AP160" s="10"/>
      <c r="AQ160" s="10"/>
      <c r="AR160" s="10">
        <v>620.20000000000005</v>
      </c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</row>
    <row r="161" spans="1:61" ht="47.25" x14ac:dyDescent="0.25">
      <c r="A161" s="11" t="s">
        <v>267</v>
      </c>
      <c r="B161" s="9" t="s">
        <v>268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7"/>
      <c r="R161" s="9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>
        <v>850</v>
      </c>
      <c r="AI161" s="10"/>
      <c r="AJ161" s="10"/>
      <c r="AK161" s="10"/>
      <c r="AL161" s="10"/>
      <c r="AM161" s="10"/>
      <c r="AN161" s="10"/>
      <c r="AO161" s="10"/>
      <c r="AP161" s="10"/>
      <c r="AQ161" s="10"/>
      <c r="AR161" s="10">
        <v>850</v>
      </c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</row>
    <row r="162" spans="1:61" ht="63" x14ac:dyDescent="0.25">
      <c r="A162" s="11" t="s">
        <v>269</v>
      </c>
      <c r="B162" s="9" t="s">
        <v>268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7" t="s">
        <v>30</v>
      </c>
      <c r="R162" s="9" t="s">
        <v>103</v>
      </c>
      <c r="S162" s="9" t="s">
        <v>104</v>
      </c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>
        <v>850</v>
      </c>
      <c r="AI162" s="10"/>
      <c r="AJ162" s="10"/>
      <c r="AK162" s="10"/>
      <c r="AL162" s="10"/>
      <c r="AM162" s="10"/>
      <c r="AN162" s="10"/>
      <c r="AO162" s="10"/>
      <c r="AP162" s="10"/>
      <c r="AQ162" s="10"/>
      <c r="AR162" s="10">
        <v>850</v>
      </c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</row>
    <row r="163" spans="1:61" ht="31.5" x14ac:dyDescent="0.25">
      <c r="A163" s="11" t="s">
        <v>270</v>
      </c>
      <c r="B163" s="9" t="s">
        <v>271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7"/>
      <c r="R163" s="9"/>
      <c r="S163" s="9"/>
      <c r="T163" s="10">
        <v>27157.9</v>
      </c>
      <c r="U163" s="10">
        <v>328.5</v>
      </c>
      <c r="V163" s="10">
        <v>3.5</v>
      </c>
      <c r="W163" s="10"/>
      <c r="X163" s="10"/>
      <c r="Y163" s="10"/>
      <c r="Z163" s="10"/>
      <c r="AA163" s="10"/>
      <c r="AB163" s="10"/>
      <c r="AC163" s="10"/>
      <c r="AD163" s="10">
        <f>27157.9-0.1</f>
        <v>27157.800000000003</v>
      </c>
      <c r="AE163" s="10">
        <v>328.5</v>
      </c>
      <c r="AF163" s="10">
        <v>3.5</v>
      </c>
      <c r="AG163" s="10"/>
      <c r="AH163" s="10">
        <v>26391.1</v>
      </c>
      <c r="AI163" s="10">
        <v>339.9</v>
      </c>
      <c r="AJ163" s="10">
        <v>3.5</v>
      </c>
      <c r="AK163" s="10"/>
      <c r="AL163" s="10"/>
      <c r="AM163" s="10"/>
      <c r="AN163" s="10"/>
      <c r="AO163" s="10"/>
      <c r="AP163" s="10"/>
      <c r="AQ163" s="10"/>
      <c r="AR163" s="10">
        <v>26391.1</v>
      </c>
      <c r="AS163" s="10">
        <v>339.9</v>
      </c>
      <c r="AT163" s="10">
        <v>3.5</v>
      </c>
      <c r="AU163" s="10"/>
      <c r="AV163" s="10">
        <v>27107.599999999999</v>
      </c>
      <c r="AW163" s="10"/>
      <c r="AX163" s="10">
        <v>3.5</v>
      </c>
      <c r="AY163" s="10"/>
      <c r="AZ163" s="10"/>
      <c r="BA163" s="10"/>
      <c r="BB163" s="10"/>
      <c r="BC163" s="10"/>
      <c r="BD163" s="10"/>
      <c r="BE163" s="10"/>
      <c r="BF163" s="10">
        <v>27107.599999999999</v>
      </c>
      <c r="BG163" s="10"/>
      <c r="BH163" s="10">
        <v>3.5</v>
      </c>
      <c r="BI163" s="10"/>
    </row>
    <row r="164" spans="1:61" ht="31.5" x14ac:dyDescent="0.25">
      <c r="A164" s="11" t="s">
        <v>272</v>
      </c>
      <c r="B164" s="9" t="s">
        <v>273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7"/>
      <c r="R164" s="9"/>
      <c r="S164" s="9"/>
      <c r="T164" s="10">
        <v>682.7</v>
      </c>
      <c r="U164" s="10"/>
      <c r="V164" s="10"/>
      <c r="W164" s="10"/>
      <c r="X164" s="10"/>
      <c r="Y164" s="10"/>
      <c r="Z164" s="10"/>
      <c r="AA164" s="10"/>
      <c r="AB164" s="10"/>
      <c r="AC164" s="10"/>
      <c r="AD164" s="10">
        <v>682.7</v>
      </c>
      <c r="AE164" s="10"/>
      <c r="AF164" s="10"/>
      <c r="AG164" s="10"/>
      <c r="AH164" s="10">
        <v>240.2</v>
      </c>
      <c r="AI164" s="10"/>
      <c r="AJ164" s="10"/>
      <c r="AK164" s="10"/>
      <c r="AL164" s="10"/>
      <c r="AM164" s="10"/>
      <c r="AN164" s="10"/>
      <c r="AO164" s="10"/>
      <c r="AP164" s="10"/>
      <c r="AQ164" s="10"/>
      <c r="AR164" s="10">
        <v>240.2</v>
      </c>
      <c r="AS164" s="10"/>
      <c r="AT164" s="10"/>
      <c r="AU164" s="10"/>
      <c r="AV164" s="10">
        <v>333</v>
      </c>
      <c r="AW164" s="10"/>
      <c r="AX164" s="10"/>
      <c r="AY164" s="10"/>
      <c r="AZ164" s="10"/>
      <c r="BA164" s="10"/>
      <c r="BB164" s="10"/>
      <c r="BC164" s="10"/>
      <c r="BD164" s="10"/>
      <c r="BE164" s="10"/>
      <c r="BF164" s="10">
        <v>333</v>
      </c>
      <c r="BG164" s="10"/>
      <c r="BH164" s="10"/>
      <c r="BI164" s="10"/>
    </row>
    <row r="165" spans="1:61" ht="47.25" x14ac:dyDescent="0.25">
      <c r="A165" s="11" t="s">
        <v>274</v>
      </c>
      <c r="B165" s="9" t="s">
        <v>273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7" t="s">
        <v>30</v>
      </c>
      <c r="R165" s="9" t="s">
        <v>104</v>
      </c>
      <c r="S165" s="9" t="s">
        <v>210</v>
      </c>
      <c r="T165" s="10">
        <v>682.7</v>
      </c>
      <c r="U165" s="10"/>
      <c r="V165" s="10"/>
      <c r="W165" s="10"/>
      <c r="X165" s="10"/>
      <c r="Y165" s="10"/>
      <c r="Z165" s="10"/>
      <c r="AA165" s="10"/>
      <c r="AB165" s="10"/>
      <c r="AC165" s="10"/>
      <c r="AD165" s="10">
        <v>682.7</v>
      </c>
      <c r="AE165" s="10"/>
      <c r="AF165" s="10"/>
      <c r="AG165" s="10"/>
      <c r="AH165" s="10">
        <v>240.2</v>
      </c>
      <c r="AI165" s="10"/>
      <c r="AJ165" s="10"/>
      <c r="AK165" s="10"/>
      <c r="AL165" s="10"/>
      <c r="AM165" s="10"/>
      <c r="AN165" s="10"/>
      <c r="AO165" s="10"/>
      <c r="AP165" s="10"/>
      <c r="AQ165" s="10"/>
      <c r="AR165" s="10">
        <v>240.2</v>
      </c>
      <c r="AS165" s="10"/>
      <c r="AT165" s="10"/>
      <c r="AU165" s="10"/>
      <c r="AV165" s="10">
        <v>333</v>
      </c>
      <c r="AW165" s="10"/>
      <c r="AX165" s="10"/>
      <c r="AY165" s="10"/>
      <c r="AZ165" s="10"/>
      <c r="BA165" s="10"/>
      <c r="BB165" s="10"/>
      <c r="BC165" s="10"/>
      <c r="BD165" s="10"/>
      <c r="BE165" s="10"/>
      <c r="BF165" s="10">
        <v>333</v>
      </c>
      <c r="BG165" s="10"/>
      <c r="BH165" s="10"/>
      <c r="BI165" s="10"/>
    </row>
    <row r="166" spans="1:61" ht="31.5" x14ac:dyDescent="0.25">
      <c r="A166" s="11" t="s">
        <v>275</v>
      </c>
      <c r="B166" s="9" t="s">
        <v>276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7"/>
      <c r="R166" s="9"/>
      <c r="S166" s="9"/>
      <c r="T166" s="10">
        <v>4615.8999999999996</v>
      </c>
      <c r="U166" s="10"/>
      <c r="V166" s="10"/>
      <c r="W166" s="10"/>
      <c r="X166" s="10"/>
      <c r="Y166" s="10"/>
      <c r="Z166" s="10"/>
      <c r="AA166" s="10"/>
      <c r="AB166" s="10"/>
      <c r="AC166" s="10"/>
      <c r="AD166" s="10">
        <v>4615.8999999999996</v>
      </c>
      <c r="AE166" s="10"/>
      <c r="AF166" s="10"/>
      <c r="AG166" s="10"/>
      <c r="AH166" s="10">
        <v>4799.6000000000004</v>
      </c>
      <c r="AI166" s="10"/>
      <c r="AJ166" s="10"/>
      <c r="AK166" s="10"/>
      <c r="AL166" s="10"/>
      <c r="AM166" s="10"/>
      <c r="AN166" s="10"/>
      <c r="AO166" s="10"/>
      <c r="AP166" s="10"/>
      <c r="AQ166" s="10"/>
      <c r="AR166" s="10">
        <v>4799.6000000000004</v>
      </c>
      <c r="AS166" s="10"/>
      <c r="AT166" s="10"/>
      <c r="AU166" s="10"/>
      <c r="AV166" s="10">
        <v>4990.6000000000004</v>
      </c>
      <c r="AW166" s="10"/>
      <c r="AX166" s="10"/>
      <c r="AY166" s="10"/>
      <c r="AZ166" s="10"/>
      <c r="BA166" s="10"/>
      <c r="BB166" s="10"/>
      <c r="BC166" s="10"/>
      <c r="BD166" s="10"/>
      <c r="BE166" s="10"/>
      <c r="BF166" s="10">
        <v>4990.6000000000004</v>
      </c>
      <c r="BG166" s="10"/>
      <c r="BH166" s="10"/>
      <c r="BI166" s="10"/>
    </row>
    <row r="167" spans="1:61" ht="78.75" x14ac:dyDescent="0.25">
      <c r="A167" s="8" t="s">
        <v>277</v>
      </c>
      <c r="B167" s="9" t="s">
        <v>276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7" t="s">
        <v>278</v>
      </c>
      <c r="R167" s="9" t="s">
        <v>104</v>
      </c>
      <c r="S167" s="9" t="s">
        <v>140</v>
      </c>
      <c r="T167" s="10">
        <v>2202.9</v>
      </c>
      <c r="U167" s="10"/>
      <c r="V167" s="10"/>
      <c r="W167" s="10"/>
      <c r="X167" s="10"/>
      <c r="Y167" s="10"/>
      <c r="Z167" s="10"/>
      <c r="AA167" s="10"/>
      <c r="AB167" s="10"/>
      <c r="AC167" s="10"/>
      <c r="AD167" s="10">
        <v>2202.9</v>
      </c>
      <c r="AE167" s="10"/>
      <c r="AF167" s="10"/>
      <c r="AG167" s="10"/>
      <c r="AH167" s="10">
        <v>2290.5</v>
      </c>
      <c r="AI167" s="10"/>
      <c r="AJ167" s="10"/>
      <c r="AK167" s="10"/>
      <c r="AL167" s="10"/>
      <c r="AM167" s="10"/>
      <c r="AN167" s="10"/>
      <c r="AO167" s="10"/>
      <c r="AP167" s="10"/>
      <c r="AQ167" s="10"/>
      <c r="AR167" s="10">
        <v>2290.5</v>
      </c>
      <c r="AS167" s="10"/>
      <c r="AT167" s="10"/>
      <c r="AU167" s="10"/>
      <c r="AV167" s="10">
        <v>2381.6</v>
      </c>
      <c r="AW167" s="10"/>
      <c r="AX167" s="10"/>
      <c r="AY167" s="10"/>
      <c r="AZ167" s="10"/>
      <c r="BA167" s="10"/>
      <c r="BB167" s="10"/>
      <c r="BC167" s="10"/>
      <c r="BD167" s="10"/>
      <c r="BE167" s="10"/>
      <c r="BF167" s="10">
        <v>2381.6</v>
      </c>
      <c r="BG167" s="10"/>
      <c r="BH167" s="10"/>
      <c r="BI167" s="10"/>
    </row>
    <row r="168" spans="1:61" ht="78.75" x14ac:dyDescent="0.25">
      <c r="A168" s="8" t="s">
        <v>277</v>
      </c>
      <c r="B168" s="9" t="s">
        <v>276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7" t="s">
        <v>278</v>
      </c>
      <c r="R168" s="9" t="s">
        <v>104</v>
      </c>
      <c r="S168" s="9" t="s">
        <v>56</v>
      </c>
      <c r="T168" s="10">
        <v>2413</v>
      </c>
      <c r="U168" s="10"/>
      <c r="V168" s="10"/>
      <c r="W168" s="10"/>
      <c r="X168" s="10"/>
      <c r="Y168" s="10"/>
      <c r="Z168" s="10"/>
      <c r="AA168" s="10"/>
      <c r="AB168" s="10"/>
      <c r="AC168" s="10"/>
      <c r="AD168" s="10">
        <v>2413</v>
      </c>
      <c r="AE168" s="10"/>
      <c r="AF168" s="10"/>
      <c r="AG168" s="10"/>
      <c r="AH168" s="10">
        <v>2509.1</v>
      </c>
      <c r="AI168" s="10"/>
      <c r="AJ168" s="10"/>
      <c r="AK168" s="10"/>
      <c r="AL168" s="10"/>
      <c r="AM168" s="10"/>
      <c r="AN168" s="10"/>
      <c r="AO168" s="10"/>
      <c r="AP168" s="10"/>
      <c r="AQ168" s="10"/>
      <c r="AR168" s="10">
        <v>2509.1</v>
      </c>
      <c r="AS168" s="10"/>
      <c r="AT168" s="10"/>
      <c r="AU168" s="10"/>
      <c r="AV168" s="10">
        <v>2609</v>
      </c>
      <c r="AW168" s="10"/>
      <c r="AX168" s="10"/>
      <c r="AY168" s="10"/>
      <c r="AZ168" s="10"/>
      <c r="BA168" s="10"/>
      <c r="BB168" s="10"/>
      <c r="BC168" s="10"/>
      <c r="BD168" s="10"/>
      <c r="BE168" s="10"/>
      <c r="BF168" s="10">
        <v>2609</v>
      </c>
      <c r="BG168" s="10"/>
      <c r="BH168" s="10"/>
      <c r="BI168" s="10"/>
    </row>
    <row r="169" spans="1:61" ht="31.5" x14ac:dyDescent="0.25">
      <c r="A169" s="11" t="s">
        <v>279</v>
      </c>
      <c r="B169" s="9" t="s">
        <v>280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7"/>
      <c r="R169" s="9"/>
      <c r="S169" s="9"/>
      <c r="T169" s="10">
        <v>19958.599999999999</v>
      </c>
      <c r="U169" s="10"/>
      <c r="V169" s="10"/>
      <c r="W169" s="10"/>
      <c r="X169" s="10"/>
      <c r="Y169" s="10"/>
      <c r="Z169" s="10"/>
      <c r="AA169" s="10"/>
      <c r="AB169" s="10"/>
      <c r="AC169" s="10"/>
      <c r="AD169" s="10">
        <f>19958.6-0.1</f>
        <v>19958.5</v>
      </c>
      <c r="AE169" s="10"/>
      <c r="AF169" s="10"/>
      <c r="AG169" s="10"/>
      <c r="AH169" s="10">
        <v>20347.900000000001</v>
      </c>
      <c r="AI169" s="10"/>
      <c r="AJ169" s="10"/>
      <c r="AK169" s="10"/>
      <c r="AL169" s="10"/>
      <c r="AM169" s="10"/>
      <c r="AN169" s="10"/>
      <c r="AO169" s="10"/>
      <c r="AP169" s="10"/>
      <c r="AQ169" s="10"/>
      <c r="AR169" s="10">
        <v>20347.900000000001</v>
      </c>
      <c r="AS169" s="10"/>
      <c r="AT169" s="10"/>
      <c r="AU169" s="10"/>
      <c r="AV169" s="10">
        <v>21110.5</v>
      </c>
      <c r="AW169" s="10"/>
      <c r="AX169" s="10"/>
      <c r="AY169" s="10"/>
      <c r="AZ169" s="10"/>
      <c r="BA169" s="10"/>
      <c r="BB169" s="10"/>
      <c r="BC169" s="10"/>
      <c r="BD169" s="10"/>
      <c r="BE169" s="10"/>
      <c r="BF169" s="10">
        <v>21110.5</v>
      </c>
      <c r="BG169" s="10"/>
      <c r="BH169" s="10"/>
      <c r="BI169" s="10"/>
    </row>
    <row r="170" spans="1:61" ht="78.75" x14ac:dyDescent="0.25">
      <c r="A170" s="8" t="s">
        <v>281</v>
      </c>
      <c r="B170" s="9" t="s">
        <v>280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7" t="s">
        <v>278</v>
      </c>
      <c r="R170" s="9" t="s">
        <v>104</v>
      </c>
      <c r="S170" s="9" t="s">
        <v>31</v>
      </c>
      <c r="T170" s="10">
        <v>2451.6999999999998</v>
      </c>
      <c r="U170" s="10"/>
      <c r="V170" s="10"/>
      <c r="W170" s="10"/>
      <c r="X170" s="10"/>
      <c r="Y170" s="10"/>
      <c r="Z170" s="10"/>
      <c r="AA170" s="10"/>
      <c r="AB170" s="10"/>
      <c r="AC170" s="10"/>
      <c r="AD170" s="10">
        <v>2451.6999999999998</v>
      </c>
      <c r="AE170" s="10"/>
      <c r="AF170" s="10"/>
      <c r="AG170" s="10"/>
      <c r="AH170" s="10">
        <v>2516.6999999999998</v>
      </c>
      <c r="AI170" s="10"/>
      <c r="AJ170" s="10"/>
      <c r="AK170" s="10"/>
      <c r="AL170" s="10"/>
      <c r="AM170" s="10"/>
      <c r="AN170" s="10"/>
      <c r="AO170" s="10"/>
      <c r="AP170" s="10"/>
      <c r="AQ170" s="10"/>
      <c r="AR170" s="10">
        <v>2516.6999999999998</v>
      </c>
      <c r="AS170" s="10"/>
      <c r="AT170" s="10"/>
      <c r="AU170" s="10"/>
      <c r="AV170" s="10">
        <v>2584.3000000000002</v>
      </c>
      <c r="AW170" s="10"/>
      <c r="AX170" s="10"/>
      <c r="AY170" s="10"/>
      <c r="AZ170" s="10"/>
      <c r="BA170" s="10"/>
      <c r="BB170" s="10"/>
      <c r="BC170" s="10"/>
      <c r="BD170" s="10"/>
      <c r="BE170" s="10"/>
      <c r="BF170" s="10">
        <v>2584.3000000000002</v>
      </c>
      <c r="BG170" s="10"/>
      <c r="BH170" s="10"/>
      <c r="BI170" s="10"/>
    </row>
    <row r="171" spans="1:61" ht="78.75" x14ac:dyDescent="0.25">
      <c r="A171" s="8" t="s">
        <v>281</v>
      </c>
      <c r="B171" s="9" t="s">
        <v>280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7" t="s">
        <v>278</v>
      </c>
      <c r="R171" s="9" t="s">
        <v>104</v>
      </c>
      <c r="S171" s="9" t="s">
        <v>56</v>
      </c>
      <c r="T171" s="10">
        <v>12790.7</v>
      </c>
      <c r="U171" s="10"/>
      <c r="V171" s="10"/>
      <c r="W171" s="10"/>
      <c r="X171" s="10"/>
      <c r="Y171" s="10"/>
      <c r="Z171" s="10"/>
      <c r="AA171" s="10"/>
      <c r="AB171" s="10"/>
      <c r="AC171" s="10"/>
      <c r="AD171" s="10">
        <v>12790.7</v>
      </c>
      <c r="AE171" s="10"/>
      <c r="AF171" s="10"/>
      <c r="AG171" s="10"/>
      <c r="AH171" s="10">
        <v>13301</v>
      </c>
      <c r="AI171" s="10"/>
      <c r="AJ171" s="10"/>
      <c r="AK171" s="10"/>
      <c r="AL171" s="10"/>
      <c r="AM171" s="10"/>
      <c r="AN171" s="10"/>
      <c r="AO171" s="10"/>
      <c r="AP171" s="10"/>
      <c r="AQ171" s="10"/>
      <c r="AR171" s="10">
        <f>13301-0.1</f>
        <v>13300.9</v>
      </c>
      <c r="AS171" s="10"/>
      <c r="AT171" s="10"/>
      <c r="AU171" s="10"/>
      <c r="AV171" s="10">
        <v>13831.6</v>
      </c>
      <c r="AW171" s="10"/>
      <c r="AX171" s="10"/>
      <c r="AY171" s="10"/>
      <c r="AZ171" s="10"/>
      <c r="BA171" s="10"/>
      <c r="BB171" s="10"/>
      <c r="BC171" s="10"/>
      <c r="BD171" s="10"/>
      <c r="BE171" s="10"/>
      <c r="BF171" s="10">
        <v>13831.6</v>
      </c>
      <c r="BG171" s="10"/>
      <c r="BH171" s="10"/>
      <c r="BI171" s="10"/>
    </row>
    <row r="172" spans="1:61" ht="47.25" x14ac:dyDescent="0.25">
      <c r="A172" s="11" t="s">
        <v>282</v>
      </c>
      <c r="B172" s="9" t="s">
        <v>280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7" t="s">
        <v>30</v>
      </c>
      <c r="R172" s="9" t="s">
        <v>104</v>
      </c>
      <c r="S172" s="9" t="s">
        <v>31</v>
      </c>
      <c r="T172" s="10">
        <v>1051.7</v>
      </c>
      <c r="U172" s="10"/>
      <c r="V172" s="10"/>
      <c r="W172" s="10"/>
      <c r="X172" s="10"/>
      <c r="Y172" s="10"/>
      <c r="Z172" s="10"/>
      <c r="AA172" s="10"/>
      <c r="AB172" s="10"/>
      <c r="AC172" s="10"/>
      <c r="AD172" s="10">
        <v>1051.7</v>
      </c>
      <c r="AE172" s="10"/>
      <c r="AF172" s="10"/>
      <c r="AG172" s="10"/>
      <c r="AH172" s="10">
        <v>1091.5999999999999</v>
      </c>
      <c r="AI172" s="10"/>
      <c r="AJ172" s="10"/>
      <c r="AK172" s="10"/>
      <c r="AL172" s="10"/>
      <c r="AM172" s="10"/>
      <c r="AN172" s="10"/>
      <c r="AO172" s="10"/>
      <c r="AP172" s="10"/>
      <c r="AQ172" s="10"/>
      <c r="AR172" s="10">
        <v>1091.5999999999999</v>
      </c>
      <c r="AS172" s="10"/>
      <c r="AT172" s="10"/>
      <c r="AU172" s="10"/>
      <c r="AV172" s="10">
        <v>1133</v>
      </c>
      <c r="AW172" s="10"/>
      <c r="AX172" s="10"/>
      <c r="AY172" s="10"/>
      <c r="AZ172" s="10"/>
      <c r="BA172" s="10"/>
      <c r="BB172" s="10"/>
      <c r="BC172" s="10"/>
      <c r="BD172" s="10"/>
      <c r="BE172" s="10"/>
      <c r="BF172" s="10">
        <v>1133</v>
      </c>
      <c r="BG172" s="10"/>
      <c r="BH172" s="10"/>
      <c r="BI172" s="10"/>
    </row>
    <row r="173" spans="1:61" ht="47.25" x14ac:dyDescent="0.25">
      <c r="A173" s="11" t="s">
        <v>282</v>
      </c>
      <c r="B173" s="9" t="s">
        <v>280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7" t="s">
        <v>30</v>
      </c>
      <c r="R173" s="9" t="s">
        <v>104</v>
      </c>
      <c r="S173" s="9" t="s">
        <v>56</v>
      </c>
      <c r="T173" s="10">
        <v>3638.1</v>
      </c>
      <c r="U173" s="10"/>
      <c r="V173" s="10"/>
      <c r="W173" s="10"/>
      <c r="X173" s="10"/>
      <c r="Y173" s="10"/>
      <c r="Z173" s="10"/>
      <c r="AA173" s="10"/>
      <c r="AB173" s="10"/>
      <c r="AC173" s="10"/>
      <c r="AD173" s="10">
        <v>3638.1</v>
      </c>
      <c r="AE173" s="10"/>
      <c r="AF173" s="10"/>
      <c r="AG173" s="10"/>
      <c r="AH173" s="10">
        <v>3411.7</v>
      </c>
      <c r="AI173" s="10"/>
      <c r="AJ173" s="10"/>
      <c r="AK173" s="10"/>
      <c r="AL173" s="10"/>
      <c r="AM173" s="10"/>
      <c r="AN173" s="10"/>
      <c r="AO173" s="10"/>
      <c r="AP173" s="10"/>
      <c r="AQ173" s="10"/>
      <c r="AR173" s="10">
        <v>3411.7</v>
      </c>
      <c r="AS173" s="10"/>
      <c r="AT173" s="10"/>
      <c r="AU173" s="10"/>
      <c r="AV173" s="10">
        <v>3534.1</v>
      </c>
      <c r="AW173" s="10"/>
      <c r="AX173" s="10"/>
      <c r="AY173" s="10"/>
      <c r="AZ173" s="10"/>
      <c r="BA173" s="10"/>
      <c r="BB173" s="10"/>
      <c r="BC173" s="10"/>
      <c r="BD173" s="10"/>
      <c r="BE173" s="10"/>
      <c r="BF173" s="10">
        <v>3534.1</v>
      </c>
      <c r="BG173" s="10"/>
      <c r="BH173" s="10"/>
      <c r="BI173" s="10"/>
    </row>
    <row r="174" spans="1:61" ht="31.5" x14ac:dyDescent="0.25">
      <c r="A174" s="11" t="s">
        <v>283</v>
      </c>
      <c r="B174" s="9" t="s">
        <v>280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7" t="s">
        <v>284</v>
      </c>
      <c r="R174" s="9" t="s">
        <v>104</v>
      </c>
      <c r="S174" s="9" t="s">
        <v>31</v>
      </c>
      <c r="T174" s="10">
        <v>19.899999999999999</v>
      </c>
      <c r="U174" s="10"/>
      <c r="V174" s="10"/>
      <c r="W174" s="10"/>
      <c r="X174" s="10"/>
      <c r="Y174" s="10"/>
      <c r="Z174" s="10"/>
      <c r="AA174" s="10"/>
      <c r="AB174" s="10"/>
      <c r="AC174" s="10"/>
      <c r="AD174" s="10">
        <f>19.9-0.1</f>
        <v>19.799999999999997</v>
      </c>
      <c r="AE174" s="10"/>
      <c r="AF174" s="10"/>
      <c r="AG174" s="10"/>
      <c r="AH174" s="10">
        <v>20.399999999999999</v>
      </c>
      <c r="AI174" s="10"/>
      <c r="AJ174" s="10"/>
      <c r="AK174" s="10"/>
      <c r="AL174" s="10"/>
      <c r="AM174" s="10"/>
      <c r="AN174" s="10"/>
      <c r="AO174" s="10"/>
      <c r="AP174" s="10"/>
      <c r="AQ174" s="10"/>
      <c r="AR174" s="10">
        <v>20.399999999999999</v>
      </c>
      <c r="AS174" s="10"/>
      <c r="AT174" s="10"/>
      <c r="AU174" s="10"/>
      <c r="AV174" s="10">
        <v>21</v>
      </c>
      <c r="AW174" s="10"/>
      <c r="AX174" s="10"/>
      <c r="AY174" s="10"/>
      <c r="AZ174" s="10"/>
      <c r="BA174" s="10"/>
      <c r="BB174" s="10"/>
      <c r="BC174" s="10"/>
      <c r="BD174" s="10"/>
      <c r="BE174" s="10"/>
      <c r="BF174" s="10">
        <v>21</v>
      </c>
      <c r="BG174" s="10"/>
      <c r="BH174" s="10"/>
      <c r="BI174" s="10"/>
    </row>
    <row r="175" spans="1:61" ht="31.5" x14ac:dyDescent="0.25">
      <c r="A175" s="11" t="s">
        <v>283</v>
      </c>
      <c r="B175" s="9" t="s">
        <v>280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7" t="s">
        <v>284</v>
      </c>
      <c r="R175" s="9" t="s">
        <v>104</v>
      </c>
      <c r="S175" s="9" t="s">
        <v>56</v>
      </c>
      <c r="T175" s="10">
        <v>6.5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0">
        <v>6.5</v>
      </c>
      <c r="AE175" s="10"/>
      <c r="AF175" s="10"/>
      <c r="AG175" s="10"/>
      <c r="AH175" s="10">
        <v>6.5</v>
      </c>
      <c r="AI175" s="10"/>
      <c r="AJ175" s="10"/>
      <c r="AK175" s="10"/>
      <c r="AL175" s="10"/>
      <c r="AM175" s="10"/>
      <c r="AN175" s="10"/>
      <c r="AO175" s="10"/>
      <c r="AP175" s="10"/>
      <c r="AQ175" s="10"/>
      <c r="AR175" s="10">
        <v>6.5</v>
      </c>
      <c r="AS175" s="10"/>
      <c r="AT175" s="10"/>
      <c r="AU175" s="10"/>
      <c r="AV175" s="10">
        <v>6.5</v>
      </c>
      <c r="AW175" s="10"/>
      <c r="AX175" s="10"/>
      <c r="AY175" s="10"/>
      <c r="AZ175" s="10"/>
      <c r="BA175" s="10"/>
      <c r="BB175" s="10"/>
      <c r="BC175" s="10"/>
      <c r="BD175" s="10"/>
      <c r="BE175" s="10"/>
      <c r="BF175" s="10">
        <v>6.5</v>
      </c>
      <c r="BG175" s="10"/>
      <c r="BH175" s="10"/>
      <c r="BI175" s="10"/>
    </row>
    <row r="176" spans="1:61" ht="31.5" x14ac:dyDescent="0.25">
      <c r="A176" s="11" t="s">
        <v>285</v>
      </c>
      <c r="B176" s="9" t="s">
        <v>286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7"/>
      <c r="R176" s="9"/>
      <c r="S176" s="9"/>
      <c r="T176" s="10">
        <v>500</v>
      </c>
      <c r="U176" s="10"/>
      <c r="V176" s="10"/>
      <c r="W176" s="10"/>
      <c r="X176" s="10"/>
      <c r="Y176" s="10"/>
      <c r="Z176" s="10"/>
      <c r="AA176" s="10"/>
      <c r="AB176" s="10"/>
      <c r="AC176" s="10"/>
      <c r="AD176" s="10">
        <v>500</v>
      </c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</row>
    <row r="177" spans="1:61" ht="47.25" x14ac:dyDescent="0.25">
      <c r="A177" s="11" t="s">
        <v>287</v>
      </c>
      <c r="B177" s="9" t="s">
        <v>286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7" t="s">
        <v>30</v>
      </c>
      <c r="R177" s="9" t="s">
        <v>104</v>
      </c>
      <c r="S177" s="9" t="s">
        <v>238</v>
      </c>
      <c r="T177" s="10">
        <v>500</v>
      </c>
      <c r="U177" s="10"/>
      <c r="V177" s="10"/>
      <c r="W177" s="10"/>
      <c r="X177" s="10"/>
      <c r="Y177" s="10"/>
      <c r="Z177" s="10"/>
      <c r="AA177" s="10"/>
      <c r="AB177" s="10"/>
      <c r="AC177" s="10"/>
      <c r="AD177" s="10">
        <v>500</v>
      </c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</row>
    <row r="178" spans="1:61" ht="78.75" x14ac:dyDescent="0.25">
      <c r="A178" s="8" t="s">
        <v>288</v>
      </c>
      <c r="B178" s="9" t="s">
        <v>289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7"/>
      <c r="R178" s="9"/>
      <c r="S178" s="9"/>
      <c r="T178" s="10">
        <v>418.7</v>
      </c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418.7</v>
      </c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</row>
    <row r="179" spans="1:61" ht="31.5" x14ac:dyDescent="0.25">
      <c r="A179" s="11" t="s">
        <v>290</v>
      </c>
      <c r="B179" s="9" t="s">
        <v>291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7"/>
      <c r="R179" s="9"/>
      <c r="S179" s="9"/>
      <c r="T179" s="10">
        <v>381.1</v>
      </c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381.1</v>
      </c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</row>
    <row r="180" spans="1:61" ht="31.5" x14ac:dyDescent="0.25">
      <c r="A180" s="11" t="s">
        <v>292</v>
      </c>
      <c r="B180" s="9" t="s">
        <v>291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7" t="s">
        <v>293</v>
      </c>
      <c r="R180" s="9" t="s">
        <v>104</v>
      </c>
      <c r="S180" s="9" t="s">
        <v>56</v>
      </c>
      <c r="T180" s="10">
        <v>381.1</v>
      </c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381.1</v>
      </c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</row>
    <row r="181" spans="1:61" ht="47.25" x14ac:dyDescent="0.25">
      <c r="A181" s="11" t="s">
        <v>294</v>
      </c>
      <c r="B181" s="9" t="s">
        <v>295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7"/>
      <c r="R181" s="9"/>
      <c r="S181" s="9"/>
      <c r="T181" s="10">
        <v>37.6</v>
      </c>
      <c r="U181" s="10"/>
      <c r="V181" s="10"/>
      <c r="W181" s="10"/>
      <c r="X181" s="10"/>
      <c r="Y181" s="10"/>
      <c r="Z181" s="10"/>
      <c r="AA181" s="10"/>
      <c r="AB181" s="10"/>
      <c r="AC181" s="10"/>
      <c r="AD181" s="10">
        <v>37.6</v>
      </c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</row>
    <row r="182" spans="1:61" ht="47.25" x14ac:dyDescent="0.25">
      <c r="A182" s="11" t="s">
        <v>296</v>
      </c>
      <c r="B182" s="9" t="s">
        <v>295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7" t="s">
        <v>293</v>
      </c>
      <c r="R182" s="9" t="s">
        <v>104</v>
      </c>
      <c r="S182" s="9" t="s">
        <v>31</v>
      </c>
      <c r="T182" s="10">
        <v>37.6</v>
      </c>
      <c r="U182" s="10"/>
      <c r="V182" s="10"/>
      <c r="W182" s="10"/>
      <c r="X182" s="10"/>
      <c r="Y182" s="10"/>
      <c r="Z182" s="10"/>
      <c r="AA182" s="10"/>
      <c r="AB182" s="10"/>
      <c r="AC182" s="10"/>
      <c r="AD182" s="10">
        <v>37.6</v>
      </c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</row>
    <row r="183" spans="1:61" ht="47.25" x14ac:dyDescent="0.25">
      <c r="A183" s="11" t="s">
        <v>297</v>
      </c>
      <c r="B183" s="9" t="s">
        <v>298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7"/>
      <c r="R183" s="9"/>
      <c r="S183" s="9"/>
      <c r="T183" s="10">
        <v>328.5</v>
      </c>
      <c r="U183" s="10">
        <v>328.5</v>
      </c>
      <c r="V183" s="10"/>
      <c r="W183" s="10"/>
      <c r="X183" s="10"/>
      <c r="Y183" s="10"/>
      <c r="Z183" s="10"/>
      <c r="AA183" s="10"/>
      <c r="AB183" s="10"/>
      <c r="AC183" s="10"/>
      <c r="AD183" s="10">
        <v>328.5</v>
      </c>
      <c r="AE183" s="10">
        <v>328.5</v>
      </c>
      <c r="AF183" s="10"/>
      <c r="AG183" s="10"/>
      <c r="AH183" s="10">
        <v>339.9</v>
      </c>
      <c r="AI183" s="10">
        <v>339.9</v>
      </c>
      <c r="AJ183" s="10"/>
      <c r="AK183" s="10"/>
      <c r="AL183" s="10"/>
      <c r="AM183" s="10"/>
      <c r="AN183" s="10"/>
      <c r="AO183" s="10"/>
      <c r="AP183" s="10"/>
      <c r="AQ183" s="10"/>
      <c r="AR183" s="10">
        <v>339.9</v>
      </c>
      <c r="AS183" s="10">
        <v>339.9</v>
      </c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</row>
    <row r="184" spans="1:61" ht="110.25" x14ac:dyDescent="0.25">
      <c r="A184" s="8" t="s">
        <v>299</v>
      </c>
      <c r="B184" s="9" t="s">
        <v>298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7" t="s">
        <v>278</v>
      </c>
      <c r="R184" s="9" t="s">
        <v>140</v>
      </c>
      <c r="S184" s="9" t="s">
        <v>31</v>
      </c>
      <c r="T184" s="10">
        <v>328.5</v>
      </c>
      <c r="U184" s="10">
        <v>328.5</v>
      </c>
      <c r="V184" s="10"/>
      <c r="W184" s="10"/>
      <c r="X184" s="10"/>
      <c r="Y184" s="10"/>
      <c r="Z184" s="10"/>
      <c r="AA184" s="10"/>
      <c r="AB184" s="10"/>
      <c r="AC184" s="10"/>
      <c r="AD184" s="10">
        <v>328.5</v>
      </c>
      <c r="AE184" s="10">
        <v>328.5</v>
      </c>
      <c r="AF184" s="10"/>
      <c r="AG184" s="10"/>
      <c r="AH184" s="10">
        <v>339.9</v>
      </c>
      <c r="AI184" s="10">
        <v>339.9</v>
      </c>
      <c r="AJ184" s="10"/>
      <c r="AK184" s="10"/>
      <c r="AL184" s="10"/>
      <c r="AM184" s="10"/>
      <c r="AN184" s="10"/>
      <c r="AO184" s="10"/>
      <c r="AP184" s="10"/>
      <c r="AQ184" s="10"/>
      <c r="AR184" s="10">
        <v>339.9</v>
      </c>
      <c r="AS184" s="10">
        <v>339.9</v>
      </c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</row>
    <row r="185" spans="1:61" ht="47.25" x14ac:dyDescent="0.25">
      <c r="A185" s="11" t="s">
        <v>300</v>
      </c>
      <c r="B185" s="9" t="s">
        <v>301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7"/>
      <c r="R185" s="9"/>
      <c r="S185" s="9"/>
      <c r="T185" s="10">
        <v>3.5</v>
      </c>
      <c r="U185" s="10"/>
      <c r="V185" s="10">
        <v>3.5</v>
      </c>
      <c r="W185" s="10"/>
      <c r="X185" s="10"/>
      <c r="Y185" s="10"/>
      <c r="Z185" s="10"/>
      <c r="AA185" s="10"/>
      <c r="AB185" s="10"/>
      <c r="AC185" s="10"/>
      <c r="AD185" s="10">
        <v>3.5</v>
      </c>
      <c r="AE185" s="10"/>
      <c r="AF185" s="10">
        <v>3.5</v>
      </c>
      <c r="AG185" s="10"/>
      <c r="AH185" s="10">
        <v>3.5</v>
      </c>
      <c r="AI185" s="10"/>
      <c r="AJ185" s="10">
        <v>3.5</v>
      </c>
      <c r="AK185" s="10"/>
      <c r="AL185" s="10"/>
      <c r="AM185" s="10"/>
      <c r="AN185" s="10"/>
      <c r="AO185" s="10"/>
      <c r="AP185" s="10"/>
      <c r="AQ185" s="10"/>
      <c r="AR185" s="10">
        <v>3.5</v>
      </c>
      <c r="AS185" s="10"/>
      <c r="AT185" s="10">
        <v>3.5</v>
      </c>
      <c r="AU185" s="10"/>
      <c r="AV185" s="10">
        <v>3.5</v>
      </c>
      <c r="AW185" s="10"/>
      <c r="AX185" s="10">
        <v>3.5</v>
      </c>
      <c r="AY185" s="10"/>
      <c r="AZ185" s="10"/>
      <c r="BA185" s="10"/>
      <c r="BB185" s="10"/>
      <c r="BC185" s="10"/>
      <c r="BD185" s="10"/>
      <c r="BE185" s="10"/>
      <c r="BF185" s="10">
        <v>3.5</v>
      </c>
      <c r="BG185" s="10"/>
      <c r="BH185" s="10">
        <v>3.5</v>
      </c>
      <c r="BI185" s="10"/>
    </row>
    <row r="186" spans="1:61" ht="63" x14ac:dyDescent="0.25">
      <c r="A186" s="11" t="s">
        <v>302</v>
      </c>
      <c r="B186" s="9" t="s">
        <v>301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7" t="s">
        <v>30</v>
      </c>
      <c r="R186" s="9" t="s">
        <v>104</v>
      </c>
      <c r="S186" s="9" t="s">
        <v>210</v>
      </c>
      <c r="T186" s="10">
        <v>3.5</v>
      </c>
      <c r="U186" s="10"/>
      <c r="V186" s="10">
        <v>3.5</v>
      </c>
      <c r="W186" s="10"/>
      <c r="X186" s="10"/>
      <c r="Y186" s="10"/>
      <c r="Z186" s="10"/>
      <c r="AA186" s="10"/>
      <c r="AB186" s="10"/>
      <c r="AC186" s="10"/>
      <c r="AD186" s="10">
        <v>3.5</v>
      </c>
      <c r="AE186" s="10"/>
      <c r="AF186" s="10">
        <v>3.5</v>
      </c>
      <c r="AG186" s="10"/>
      <c r="AH186" s="10">
        <v>3.5</v>
      </c>
      <c r="AI186" s="10"/>
      <c r="AJ186" s="10">
        <v>3.5</v>
      </c>
      <c r="AK186" s="10"/>
      <c r="AL186" s="10"/>
      <c r="AM186" s="10"/>
      <c r="AN186" s="10"/>
      <c r="AO186" s="10"/>
      <c r="AP186" s="10"/>
      <c r="AQ186" s="10"/>
      <c r="AR186" s="10">
        <v>3.5</v>
      </c>
      <c r="AS186" s="10"/>
      <c r="AT186" s="10">
        <v>3.5</v>
      </c>
      <c r="AU186" s="10"/>
      <c r="AV186" s="10">
        <v>3.5</v>
      </c>
      <c r="AW186" s="10"/>
      <c r="AX186" s="10">
        <v>3.5</v>
      </c>
      <c r="AY186" s="10"/>
      <c r="AZ186" s="10"/>
      <c r="BA186" s="10"/>
      <c r="BB186" s="10"/>
      <c r="BC186" s="10"/>
      <c r="BD186" s="10"/>
      <c r="BE186" s="10"/>
      <c r="BF186" s="10">
        <v>3.5</v>
      </c>
      <c r="BG186" s="10"/>
      <c r="BH186" s="10">
        <v>3.5</v>
      </c>
      <c r="BI186" s="10"/>
    </row>
    <row r="187" spans="1:61" ht="31.5" x14ac:dyDescent="0.25">
      <c r="A187" s="11" t="s">
        <v>303</v>
      </c>
      <c r="B187" s="9" t="s">
        <v>304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7"/>
      <c r="R187" s="9"/>
      <c r="S187" s="9"/>
      <c r="T187" s="10">
        <v>650</v>
      </c>
      <c r="U187" s="10"/>
      <c r="V187" s="10"/>
      <c r="W187" s="10"/>
      <c r="X187" s="10"/>
      <c r="Y187" s="10"/>
      <c r="Z187" s="10"/>
      <c r="AA187" s="10"/>
      <c r="AB187" s="10"/>
      <c r="AC187" s="10"/>
      <c r="AD187" s="10">
        <v>650</v>
      </c>
      <c r="AE187" s="10"/>
      <c r="AF187" s="10"/>
      <c r="AG187" s="10"/>
      <c r="AH187" s="10">
        <v>660</v>
      </c>
      <c r="AI187" s="10"/>
      <c r="AJ187" s="10"/>
      <c r="AK187" s="10"/>
      <c r="AL187" s="10"/>
      <c r="AM187" s="10"/>
      <c r="AN187" s="10"/>
      <c r="AO187" s="10"/>
      <c r="AP187" s="10"/>
      <c r="AQ187" s="10"/>
      <c r="AR187" s="10">
        <v>660</v>
      </c>
      <c r="AS187" s="10"/>
      <c r="AT187" s="10"/>
      <c r="AU187" s="10"/>
      <c r="AV187" s="10">
        <v>670</v>
      </c>
      <c r="AW187" s="10"/>
      <c r="AX187" s="10"/>
      <c r="AY187" s="10"/>
      <c r="AZ187" s="10"/>
      <c r="BA187" s="10"/>
      <c r="BB187" s="10"/>
      <c r="BC187" s="10"/>
      <c r="BD187" s="10"/>
      <c r="BE187" s="10"/>
      <c r="BF187" s="10">
        <v>670</v>
      </c>
      <c r="BG187" s="10"/>
      <c r="BH187" s="10"/>
      <c r="BI187" s="10"/>
    </row>
    <row r="188" spans="1:61" ht="31.5" x14ac:dyDescent="0.25">
      <c r="A188" s="11" t="s">
        <v>305</v>
      </c>
      <c r="B188" s="9" t="s">
        <v>306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7"/>
      <c r="R188" s="9"/>
      <c r="S188" s="9"/>
      <c r="T188" s="10">
        <v>400</v>
      </c>
      <c r="U188" s="10"/>
      <c r="V188" s="10"/>
      <c r="W188" s="10"/>
      <c r="X188" s="10"/>
      <c r="Y188" s="10"/>
      <c r="Z188" s="10"/>
      <c r="AA188" s="10"/>
      <c r="AB188" s="10"/>
      <c r="AC188" s="10"/>
      <c r="AD188" s="10">
        <v>400</v>
      </c>
      <c r="AE188" s="10"/>
      <c r="AF188" s="10"/>
      <c r="AG188" s="10"/>
      <c r="AH188" s="10">
        <v>400</v>
      </c>
      <c r="AI188" s="10"/>
      <c r="AJ188" s="10"/>
      <c r="AK188" s="10"/>
      <c r="AL188" s="10"/>
      <c r="AM188" s="10"/>
      <c r="AN188" s="10"/>
      <c r="AO188" s="10"/>
      <c r="AP188" s="10"/>
      <c r="AQ188" s="10"/>
      <c r="AR188" s="10">
        <v>400</v>
      </c>
      <c r="AS188" s="10"/>
      <c r="AT188" s="10"/>
      <c r="AU188" s="10"/>
      <c r="AV188" s="10">
        <v>400</v>
      </c>
      <c r="AW188" s="10"/>
      <c r="AX188" s="10"/>
      <c r="AY188" s="10"/>
      <c r="AZ188" s="10"/>
      <c r="BA188" s="10"/>
      <c r="BB188" s="10"/>
      <c r="BC188" s="10"/>
      <c r="BD188" s="10"/>
      <c r="BE188" s="10"/>
      <c r="BF188" s="10">
        <v>400</v>
      </c>
      <c r="BG188" s="10"/>
      <c r="BH188" s="10"/>
      <c r="BI188" s="10"/>
    </row>
    <row r="189" spans="1:61" ht="31.5" x14ac:dyDescent="0.25">
      <c r="A189" s="11" t="s">
        <v>307</v>
      </c>
      <c r="B189" s="9" t="s">
        <v>306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7" t="s">
        <v>30</v>
      </c>
      <c r="R189" s="9" t="s">
        <v>56</v>
      </c>
      <c r="S189" s="9" t="s">
        <v>201</v>
      </c>
      <c r="T189" s="10">
        <v>400</v>
      </c>
      <c r="U189" s="10"/>
      <c r="V189" s="10"/>
      <c r="W189" s="10"/>
      <c r="X189" s="10"/>
      <c r="Y189" s="10"/>
      <c r="Z189" s="10"/>
      <c r="AA189" s="10"/>
      <c r="AB189" s="10"/>
      <c r="AC189" s="10"/>
      <c r="AD189" s="10">
        <v>400</v>
      </c>
      <c r="AE189" s="10"/>
      <c r="AF189" s="10"/>
      <c r="AG189" s="10"/>
      <c r="AH189" s="10">
        <v>400</v>
      </c>
      <c r="AI189" s="10"/>
      <c r="AJ189" s="10"/>
      <c r="AK189" s="10"/>
      <c r="AL189" s="10"/>
      <c r="AM189" s="10"/>
      <c r="AN189" s="10"/>
      <c r="AO189" s="10"/>
      <c r="AP189" s="10"/>
      <c r="AQ189" s="10"/>
      <c r="AR189" s="10">
        <v>400</v>
      </c>
      <c r="AS189" s="10"/>
      <c r="AT189" s="10"/>
      <c r="AU189" s="10"/>
      <c r="AV189" s="10">
        <v>400</v>
      </c>
      <c r="AW189" s="10"/>
      <c r="AX189" s="10"/>
      <c r="AY189" s="10"/>
      <c r="AZ189" s="10"/>
      <c r="BA189" s="10"/>
      <c r="BB189" s="10"/>
      <c r="BC189" s="10"/>
      <c r="BD189" s="10"/>
      <c r="BE189" s="10"/>
      <c r="BF189" s="10">
        <v>400</v>
      </c>
      <c r="BG189" s="10"/>
      <c r="BH189" s="10"/>
      <c r="BI189" s="10"/>
    </row>
    <row r="190" spans="1:61" ht="31.5" x14ac:dyDescent="0.25">
      <c r="A190" s="11" t="s">
        <v>308</v>
      </c>
      <c r="B190" s="9" t="s">
        <v>309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7"/>
      <c r="R190" s="9"/>
      <c r="S190" s="9"/>
      <c r="T190" s="10">
        <v>250</v>
      </c>
      <c r="U190" s="10"/>
      <c r="V190" s="10"/>
      <c r="W190" s="10"/>
      <c r="X190" s="10"/>
      <c r="Y190" s="10"/>
      <c r="Z190" s="10"/>
      <c r="AA190" s="10"/>
      <c r="AB190" s="10"/>
      <c r="AC190" s="10"/>
      <c r="AD190" s="10">
        <v>250</v>
      </c>
      <c r="AE190" s="10"/>
      <c r="AF190" s="10"/>
      <c r="AG190" s="10"/>
      <c r="AH190" s="10">
        <v>260</v>
      </c>
      <c r="AI190" s="10"/>
      <c r="AJ190" s="10"/>
      <c r="AK190" s="10"/>
      <c r="AL190" s="10"/>
      <c r="AM190" s="10"/>
      <c r="AN190" s="10"/>
      <c r="AO190" s="10"/>
      <c r="AP190" s="10"/>
      <c r="AQ190" s="10"/>
      <c r="AR190" s="10">
        <v>260</v>
      </c>
      <c r="AS190" s="10"/>
      <c r="AT190" s="10"/>
      <c r="AU190" s="10"/>
      <c r="AV190" s="10">
        <v>270</v>
      </c>
      <c r="AW190" s="10"/>
      <c r="AX190" s="10"/>
      <c r="AY190" s="10"/>
      <c r="AZ190" s="10"/>
      <c r="BA190" s="10"/>
      <c r="BB190" s="10"/>
      <c r="BC190" s="10"/>
      <c r="BD190" s="10"/>
      <c r="BE190" s="10"/>
      <c r="BF190" s="10">
        <v>270</v>
      </c>
      <c r="BG190" s="10"/>
      <c r="BH190" s="10"/>
      <c r="BI190" s="10"/>
    </row>
    <row r="191" spans="1:61" ht="31.5" x14ac:dyDescent="0.25">
      <c r="A191" s="11" t="s">
        <v>310</v>
      </c>
      <c r="B191" s="9" t="s">
        <v>309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7" t="s">
        <v>284</v>
      </c>
      <c r="R191" s="9" t="s">
        <v>104</v>
      </c>
      <c r="S191" s="9" t="s">
        <v>119</v>
      </c>
      <c r="T191" s="10">
        <v>250</v>
      </c>
      <c r="U191" s="10"/>
      <c r="V191" s="10"/>
      <c r="W191" s="10"/>
      <c r="X191" s="10"/>
      <c r="Y191" s="10"/>
      <c r="Z191" s="10"/>
      <c r="AA191" s="10"/>
      <c r="AB191" s="10"/>
      <c r="AC191" s="10"/>
      <c r="AD191" s="10">
        <v>250</v>
      </c>
      <c r="AE191" s="10"/>
      <c r="AF191" s="10"/>
      <c r="AG191" s="10"/>
      <c r="AH191" s="10">
        <v>260</v>
      </c>
      <c r="AI191" s="10"/>
      <c r="AJ191" s="10"/>
      <c r="AK191" s="10"/>
      <c r="AL191" s="10"/>
      <c r="AM191" s="10"/>
      <c r="AN191" s="10"/>
      <c r="AO191" s="10"/>
      <c r="AP191" s="10"/>
      <c r="AQ191" s="10"/>
      <c r="AR191" s="10">
        <v>260</v>
      </c>
      <c r="AS191" s="10"/>
      <c r="AT191" s="10"/>
      <c r="AU191" s="10"/>
      <c r="AV191" s="10">
        <v>270</v>
      </c>
      <c r="AW191" s="10"/>
      <c r="AX191" s="10"/>
      <c r="AY191" s="10"/>
      <c r="AZ191" s="10"/>
      <c r="BA191" s="10"/>
      <c r="BB191" s="10"/>
      <c r="BC191" s="10"/>
      <c r="BD191" s="10"/>
      <c r="BE191" s="10"/>
      <c r="BF191" s="10">
        <v>270</v>
      </c>
      <c r="BG191" s="10"/>
      <c r="BH191" s="10"/>
      <c r="BI191" s="10"/>
    </row>
    <row r="192" spans="1:61" ht="15.75" x14ac:dyDescent="0.25">
      <c r="A192" s="11" t="s">
        <v>311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7"/>
      <c r="R192" s="9"/>
      <c r="S192" s="9"/>
      <c r="T192" s="10">
        <v>158401.70000000001</v>
      </c>
      <c r="U192" s="10">
        <v>328.5</v>
      </c>
      <c r="V192" s="10">
        <v>4284.5</v>
      </c>
      <c r="W192" s="10"/>
      <c r="X192" s="10">
        <v>2872.5</v>
      </c>
      <c r="Y192" s="10"/>
      <c r="Z192" s="10"/>
      <c r="AA192" s="10"/>
      <c r="AB192" s="10"/>
      <c r="AC192" s="10"/>
      <c r="AD192" s="10">
        <f>158401.7-0.2</f>
        <v>158401.5</v>
      </c>
      <c r="AE192" s="10">
        <v>328.5</v>
      </c>
      <c r="AF192" s="10">
        <v>4284.5</v>
      </c>
      <c r="AG192" s="10"/>
      <c r="AH192" s="10">
        <v>156490.5</v>
      </c>
      <c r="AI192" s="10">
        <v>339.9</v>
      </c>
      <c r="AJ192" s="10">
        <v>2165.4</v>
      </c>
      <c r="AK192" s="10"/>
      <c r="AL192" s="10">
        <v>2165</v>
      </c>
      <c r="AM192" s="10"/>
      <c r="AN192" s="10"/>
      <c r="AO192" s="10"/>
      <c r="AP192" s="10"/>
      <c r="AQ192" s="10"/>
      <c r="AR192" s="10">
        <f>156490.5-0.2</f>
        <v>156490.29999999999</v>
      </c>
      <c r="AS192" s="10">
        <v>339.9</v>
      </c>
      <c r="AT192" s="10">
        <v>2165.4</v>
      </c>
      <c r="AU192" s="10"/>
      <c r="AV192" s="10">
        <v>150147.6</v>
      </c>
      <c r="AW192" s="10"/>
      <c r="AX192" s="10">
        <v>2045.1</v>
      </c>
      <c r="AY192" s="10"/>
      <c r="AZ192" s="10">
        <v>2124.9</v>
      </c>
      <c r="BA192" s="10"/>
      <c r="BB192" s="10"/>
      <c r="BC192" s="10"/>
      <c r="BD192" s="10"/>
      <c r="BE192" s="10"/>
      <c r="BF192" s="10">
        <v>150147.6</v>
      </c>
      <c r="BG192" s="10"/>
      <c r="BH192" s="10">
        <v>2045.1</v>
      </c>
      <c r="BI192" s="10"/>
    </row>
  </sheetData>
  <mergeCells count="53">
    <mergeCell ref="BE9:BE10"/>
    <mergeCell ref="A9:A10"/>
    <mergeCell ref="AS9:AS10"/>
    <mergeCell ref="T9:T10"/>
    <mergeCell ref="B9:P10"/>
    <mergeCell ref="AJ9:AJ10"/>
    <mergeCell ref="Y9:Y10"/>
    <mergeCell ref="Q9:Q10"/>
    <mergeCell ref="U9:U10"/>
    <mergeCell ref="S9:S10"/>
    <mergeCell ref="R9:R10"/>
    <mergeCell ref="W9:W10"/>
    <mergeCell ref="V9:V10"/>
    <mergeCell ref="X9:X10"/>
    <mergeCell ref="AE9:AE10"/>
    <mergeCell ref="AI9:AI10"/>
    <mergeCell ref="BI9:BI10"/>
    <mergeCell ref="AW9:AW10"/>
    <mergeCell ref="Z9:Z10"/>
    <mergeCell ref="AM9:AM10"/>
    <mergeCell ref="AB9:AB10"/>
    <mergeCell ref="AR9:AR10"/>
    <mergeCell ref="AO9:AO10"/>
    <mergeCell ref="AA9:AA10"/>
    <mergeCell ref="AQ9:AQ10"/>
    <mergeCell ref="AN9:AN10"/>
    <mergeCell ref="BD9:BD10"/>
    <mergeCell ref="AV9:AV10"/>
    <mergeCell ref="AD9:AD10"/>
    <mergeCell ref="AT9:AT10"/>
    <mergeCell ref="BH9:BH10"/>
    <mergeCell ref="AK9:AK10"/>
    <mergeCell ref="AG9:AG10"/>
    <mergeCell ref="AH9:AH10"/>
    <mergeCell ref="AF9:AF10"/>
    <mergeCell ref="BG9:BG10"/>
    <mergeCell ref="A7:BF7"/>
    <mergeCell ref="AC9:AC10"/>
    <mergeCell ref="BA9:BA10"/>
    <mergeCell ref="AL9:AL10"/>
    <mergeCell ref="BB9:BB10"/>
    <mergeCell ref="BF9:BF10"/>
    <mergeCell ref="AY9:AY10"/>
    <mergeCell ref="AZ9:AZ10"/>
    <mergeCell ref="AP9:AP10"/>
    <mergeCell ref="AX9:AX10"/>
    <mergeCell ref="BC9:BC10"/>
    <mergeCell ref="AU9:AU10"/>
    <mergeCell ref="AD1:BF1"/>
    <mergeCell ref="AD2:BF2"/>
    <mergeCell ref="AD3:BF3"/>
    <mergeCell ref="AD4:BF4"/>
    <mergeCell ref="AR5:BF5"/>
  </mergeCells>
  <phoneticPr fontId="6" type="noConversion"/>
  <pageMargins left="0.78740157480314965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НАТАЛЬЯ ОВСЯННИКОВА</cp:lastModifiedBy>
  <cp:lastPrinted>2023-11-07T14:10:22Z</cp:lastPrinted>
  <dcterms:created xsi:type="dcterms:W3CDTF">2023-11-07T11:29:25Z</dcterms:created>
  <dcterms:modified xsi:type="dcterms:W3CDTF">2023-11-07T14:10:59Z</dcterms:modified>
</cp:coreProperties>
</file>